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:\①大会・合宿\②ＡＢＣ大会\R7年度\"/>
    </mc:Choice>
  </mc:AlternateContent>
  <xr:revisionPtr revIDLastSave="0" documentId="13_ncr:1_{42266408-90CA-45AA-932F-0E47AC2AA7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要項" sheetId="5" r:id="rId1"/>
    <sheet name="初期入力" sheetId="2" r:id="rId2"/>
    <sheet name="男子申込書" sheetId="3" r:id="rId3"/>
    <sheet name="女子申込書" sheetId="4" r:id="rId4"/>
  </sheets>
  <definedNames>
    <definedName name="_xlnm.Print_Area" localSheetId="1">初期入力!$A$1:$H$21</definedName>
    <definedName name="_xlnm.Print_Area" localSheetId="3">女子申込書!$A$1:$O$26</definedName>
    <definedName name="_xlnm.Print_Area" localSheetId="2">男子申込書!$A$1:$O$26</definedName>
    <definedName name="_xlnm.Print_Area" localSheetId="0">要項!$A$1:$L$90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8" i="5" l="1"/>
  <c r="C68" i="5"/>
  <c r="K68" i="5" l="1"/>
  <c r="F68" i="5"/>
  <c r="H22" i="5"/>
  <c r="H17" i="5"/>
  <c r="C42" i="3" l="1"/>
  <c r="D16" i="2" s="1"/>
  <c r="C41" i="3"/>
  <c r="C40" i="3"/>
  <c r="J41" i="3"/>
  <c r="D18" i="2" s="1"/>
  <c r="J40" i="3"/>
  <c r="J41" i="4"/>
  <c r="F18" i="2" s="1"/>
  <c r="J40" i="4"/>
  <c r="C42" i="4"/>
  <c r="F16" i="2" s="1"/>
  <c r="C41" i="4"/>
  <c r="C40" i="4"/>
  <c r="J43" i="4" l="1"/>
  <c r="J42" i="4"/>
  <c r="F15" i="2"/>
  <c r="M40" i="4"/>
  <c r="K8" i="4" s="1"/>
  <c r="F17" i="2"/>
  <c r="F14" i="2"/>
  <c r="D6" i="4"/>
  <c r="D5" i="4"/>
  <c r="D4" i="4"/>
  <c r="E3" i="4"/>
  <c r="D2" i="4"/>
  <c r="P37" i="4" s="1"/>
  <c r="D1" i="4"/>
  <c r="B1" i="4"/>
  <c r="C44" i="3"/>
  <c r="J43" i="3"/>
  <c r="C43" i="3"/>
  <c r="J42" i="3"/>
  <c r="D15" i="2"/>
  <c r="M40" i="3"/>
  <c r="K8" i="3" s="1"/>
  <c r="D17" i="2"/>
  <c r="D14" i="2"/>
  <c r="D6" i="3"/>
  <c r="D5" i="3"/>
  <c r="D4" i="3"/>
  <c r="E3" i="3"/>
  <c r="D2" i="3"/>
  <c r="P29" i="3" s="1"/>
  <c r="D1" i="3"/>
  <c r="B1" i="3"/>
  <c r="F19" i="2" l="1"/>
  <c r="D19" i="2"/>
  <c r="D20" i="2" s="1"/>
  <c r="P13" i="3"/>
  <c r="P17" i="3"/>
  <c r="P21" i="3"/>
  <c r="P25" i="3"/>
  <c r="P33" i="3"/>
  <c r="P37" i="3"/>
  <c r="P10" i="3"/>
  <c r="P14" i="3"/>
  <c r="P18" i="3"/>
  <c r="P22" i="3"/>
  <c r="P26" i="3"/>
  <c r="P30" i="3"/>
  <c r="P34" i="3"/>
  <c r="P38" i="3"/>
  <c r="P10" i="4"/>
  <c r="P14" i="4"/>
  <c r="P18" i="4"/>
  <c r="P22" i="4"/>
  <c r="P26" i="4"/>
  <c r="P30" i="4"/>
  <c r="P34" i="4"/>
  <c r="P38" i="4"/>
  <c r="P11" i="3"/>
  <c r="P15" i="3"/>
  <c r="P19" i="3"/>
  <c r="P23" i="3"/>
  <c r="P27" i="3"/>
  <c r="P31" i="3"/>
  <c r="P35" i="3"/>
  <c r="P39" i="3"/>
  <c r="P11" i="4"/>
  <c r="P15" i="4"/>
  <c r="P19" i="4"/>
  <c r="P23" i="4"/>
  <c r="P27" i="4"/>
  <c r="P31" i="4"/>
  <c r="P35" i="4"/>
  <c r="P39" i="4"/>
  <c r="P12" i="3"/>
  <c r="P16" i="3"/>
  <c r="P20" i="3"/>
  <c r="P24" i="3"/>
  <c r="P28" i="3"/>
  <c r="P32" i="3"/>
  <c r="P36" i="3"/>
  <c r="P12" i="4"/>
  <c r="P16" i="4"/>
  <c r="P20" i="4"/>
  <c r="P24" i="4"/>
  <c r="P28" i="4"/>
  <c r="P32" i="4"/>
  <c r="P36" i="4"/>
  <c r="P13" i="4"/>
  <c r="P17" i="4"/>
  <c r="P21" i="4"/>
  <c r="P25" i="4"/>
  <c r="P29" i="4"/>
  <c r="P3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灘</author>
  </authors>
  <commentList>
    <comment ref="B10" authorId="0" shapeId="0" xr:uid="{00000000-0006-0000-0200-000001000000}">
      <text>
        <r>
          <rPr>
            <b/>
            <sz val="9"/>
            <rFont val="ＭＳ Ｐゴシック"/>
            <family val="3"/>
            <charset val="128"/>
          </rPr>
          <t xml:space="preserve"> :</t>
        </r>
        <r>
          <rPr>
            <sz val="9"/>
            <rFont val="ＭＳ Ｐゴシック"/>
            <family val="3"/>
            <charset val="128"/>
          </rPr>
          <t>▼をクリックすれば部を選択できます。</t>
        </r>
      </text>
    </comment>
    <comment ref="F10" authorId="1" shapeId="0" xr:uid="{00000000-0006-0000-0200-000002000000}">
      <text>
        <r>
          <rPr>
            <b/>
            <sz val="9"/>
            <rFont val="ＭＳ Ｐゴシック"/>
            <family val="3"/>
            <charset val="128"/>
          </rPr>
          <t>学年関係なく、ランクをつけてください。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灘</author>
  </authors>
  <commentList>
    <comment ref="B10" authorId="0" shapeId="0" xr:uid="{00000000-0006-0000-0300-000001000000}">
      <text>
        <r>
          <rPr>
            <b/>
            <sz val="9"/>
            <rFont val="ＭＳ Ｐゴシック"/>
            <family val="3"/>
            <charset val="128"/>
          </rPr>
          <t xml:space="preserve"> :</t>
        </r>
        <r>
          <rPr>
            <sz val="9"/>
            <rFont val="ＭＳ Ｐゴシック"/>
            <family val="3"/>
            <charset val="128"/>
          </rPr>
          <t>▼をクリックすれば部を選択できます。</t>
        </r>
      </text>
    </comment>
    <comment ref="F10" authorId="1" shapeId="0" xr:uid="{00000000-0006-0000-0300-000002000000}">
      <text>
        <r>
          <rPr>
            <b/>
            <sz val="9"/>
            <rFont val="ＭＳ Ｐゴシック"/>
            <family val="3"/>
            <charset val="128"/>
          </rPr>
          <t>学年関係なく、ランクをつけてください。</t>
        </r>
      </text>
    </comment>
  </commentList>
</comments>
</file>

<file path=xl/sharedStrings.xml><?xml version="1.0" encoding="utf-8"?>
<sst xmlns="http://schemas.openxmlformats.org/spreadsheetml/2006/main" count="277" uniqueCount="153">
  <si>
    <t>チーム代表者各位</t>
  </si>
  <si>
    <t>富山県小学生バドミントン連盟</t>
  </si>
  <si>
    <t>期日・会場</t>
  </si>
  <si>
    <t>２部</t>
  </si>
  <si>
    <t>射水市新湊アイシン軽金属スポーツセンター</t>
  </si>
  <si>
    <t>１部</t>
  </si>
  <si>
    <t>女子</t>
  </si>
  <si>
    <t>競技方法</t>
  </si>
  <si>
    <t>審　判</t>
  </si>
  <si>
    <t>シャトル</t>
  </si>
  <si>
    <t>参加資格等</t>
  </si>
  <si>
    <t>参加料</t>
  </si>
  <si>
    <t>申込先</t>
  </si>
  <si>
    <t>nada-sea.sca@po9.canet.ne.jp</t>
  </si>
  <si>
    <t>問合先</t>
  </si>
  <si>
    <t>その他</t>
  </si>
  <si>
    <t>　　　（運営を円滑に行うため、ご協力をよろしくお願いいたします。）</t>
  </si>
  <si>
    <t>.</t>
  </si>
  <si>
    <t>の部分のみ記入してください。集計は自動計算されます。申し込みと種別の数が違っていたら申込書を再確認してください。</t>
  </si>
  <si>
    <t>クラブ名</t>
  </si>
  <si>
    <t>略称</t>
  </si>
  <si>
    <t>７字以内で</t>
  </si>
  <si>
    <t>連絡責任者連絡先</t>
  </si>
  <si>
    <t>連絡責任者名</t>
  </si>
  <si>
    <t>電話・ＦＡX</t>
  </si>
  <si>
    <t>メール</t>
  </si>
  <si>
    <t>高岡地区チーム・運営者</t>
  </si>
  <si>
    <t>集計表</t>
  </si>
  <si>
    <t>男子</t>
  </si>
  <si>
    <t>１・２年生</t>
  </si>
  <si>
    <t>2部</t>
  </si>
  <si>
    <t>小計</t>
  </si>
  <si>
    <t>計</t>
  </si>
  <si>
    <t>A５・６年男子２部単</t>
  </si>
  <si>
    <t>B３・４年男子１部単</t>
  </si>
  <si>
    <t>B３・４年男子２部単</t>
  </si>
  <si>
    <t>C１・２年男子１部単</t>
  </si>
  <si>
    <t>６年女子１部単</t>
  </si>
  <si>
    <t>５年女子１部単</t>
  </si>
  <si>
    <t>４年女子１部単</t>
  </si>
  <si>
    <t>６年女子２部単</t>
  </si>
  <si>
    <t>５年女子２部単</t>
  </si>
  <si>
    <t>４年女子２部単</t>
  </si>
  <si>
    <t>６年女子１部複</t>
  </si>
  <si>
    <t>５年女子１部複</t>
  </si>
  <si>
    <t>４年女子１部複</t>
  </si>
  <si>
    <t>６年女子２部複</t>
  </si>
  <si>
    <t>５年女子２部複</t>
  </si>
  <si>
    <t>４年女子２部複</t>
  </si>
  <si>
    <t>参加種目</t>
  </si>
  <si>
    <t>選手名</t>
  </si>
  <si>
    <t>ふりがな</t>
  </si>
  <si>
    <t>学年</t>
  </si>
  <si>
    <t>部内
ランク</t>
  </si>
  <si>
    <t>県登録</t>
  </si>
  <si>
    <t>ポイント</t>
  </si>
  <si>
    <t>部</t>
  </si>
  <si>
    <t>◎・☆</t>
  </si>
  <si>
    <t>申込クラブ</t>
  </si>
  <si>
    <t>継・新</t>
  </si>
  <si>
    <t>　</t>
  </si>
  <si>
    <t>主　　　管</t>
    <phoneticPr fontId="12"/>
  </si>
  <si>
    <t>冠　協　賛</t>
    <rPh sb="0" eb="1">
      <t>カンムリ</t>
    </rPh>
    <rPh sb="2" eb="3">
      <t>キョウ</t>
    </rPh>
    <rPh sb="4" eb="5">
      <t>サン</t>
    </rPh>
    <phoneticPr fontId="12"/>
  </si>
  <si>
    <t>　ダイハツ工業株式会社</t>
    <rPh sb="5" eb="11">
      <t>コウギョウカブシキガイシャ</t>
    </rPh>
    <phoneticPr fontId="12"/>
  </si>
  <si>
    <t>協　　　賛</t>
    <rPh sb="0" eb="1">
      <t>キョウ</t>
    </rPh>
    <rPh sb="4" eb="5">
      <t>サン</t>
    </rPh>
    <phoneticPr fontId="12"/>
  </si>
  <si>
    <t>　ヨネックス株式会社</t>
    <rPh sb="6" eb="10">
      <t>カブシキガイシャ</t>
    </rPh>
    <phoneticPr fontId="12"/>
  </si>
  <si>
    <t>種　　　目</t>
    <phoneticPr fontId="12"/>
  </si>
  <si>
    <t>　　申込漏れを防ぐ為に、「ｃｃ」で高岡ブロッグ長にも申し込んで下さい。</t>
    <rPh sb="17" eb="19">
      <t>タカオカ</t>
    </rPh>
    <phoneticPr fontId="12"/>
  </si>
  <si>
    <t>主　　　催</t>
    <phoneticPr fontId="12"/>
  </si>
  <si>
    <t>　富山県バドミントン協会</t>
    <phoneticPr fontId="12"/>
  </si>
  <si>
    <t>　富山県小学生バドミントン連盟</t>
    <phoneticPr fontId="12"/>
  </si>
  <si>
    <t>より行うこともある。（参加選手数を考慮して決定する。）</t>
    <phoneticPr fontId="12"/>
  </si>
  <si>
    <t>富山県小学生バドミントン連盟　競技部長　髙木　省吾</t>
    <phoneticPr fontId="12"/>
  </si>
  <si>
    <t>E-mail</t>
    <phoneticPr fontId="12"/>
  </si>
  <si>
    <t xml:space="preserve"> bcoro2@aqua.ocn.ne.jp</t>
    <phoneticPr fontId="12"/>
  </si>
  <si>
    <t>１部　シングルス</t>
    <phoneticPr fontId="12"/>
  </si>
  <si>
    <t>２部　シングルス　　</t>
    <phoneticPr fontId="12"/>
  </si>
  <si>
    <t>・トーナメント戦により行う。ただし、参加選手が少ない種目についてはリーグ戦に</t>
    <phoneticPr fontId="12"/>
  </si>
  <si>
    <t>敗者は主審、勝者は得点係を行う。線審は対戦チーム(１名ずつ)で行う。</t>
    <rPh sb="3" eb="4">
      <t>シュ</t>
    </rPh>
    <phoneticPr fontId="12"/>
  </si>
  <si>
    <t>主催者が用意する水鳥球を使用する。</t>
    <rPh sb="0" eb="3">
      <t>シュサイシャ</t>
    </rPh>
    <rPh sb="4" eb="6">
      <t>ヨウイ</t>
    </rPh>
    <rPh sb="12" eb="14">
      <t>シヨウ</t>
    </rPh>
    <phoneticPr fontId="12"/>
  </si>
  <si>
    <t>全国大会</t>
    <rPh sb="0" eb="2">
      <t>ゼンコク</t>
    </rPh>
    <rPh sb="2" eb="4">
      <t>タイカイ</t>
    </rPh>
    <phoneticPr fontId="12"/>
  </si>
  <si>
    <t>Ａ（５・６年生）　男子の部・女子の部</t>
    <phoneticPr fontId="12"/>
  </si>
  <si>
    <t>Ｂ（３・４年生）　男子の部・女子の部</t>
    <phoneticPr fontId="12"/>
  </si>
  <si>
    <t>Ｃ（１・２年生）　男子の部・女子の部</t>
    <phoneticPr fontId="12"/>
  </si>
  <si>
    <t>　※E-mailでのみ申込みを受付けます。受付後に返信を行います。</t>
    <phoneticPr fontId="12"/>
  </si>
  <si>
    <t>富山県小学生バドミントン連盟高岡ブロック長　灘　宏昌　０９０－１６３０－３３０２</t>
    <phoneticPr fontId="12"/>
  </si>
  <si>
    <t>又は、富山県小学生バドミントン連盟事務局長　篠村幸治　０９０－１６３１－７４９９</t>
    <phoneticPr fontId="12"/>
  </si>
  <si>
    <t>但し、ポイントについては大会ルールを設ける場合がある。</t>
    <rPh sb="0" eb="1">
      <t>タダ</t>
    </rPh>
    <phoneticPr fontId="12"/>
  </si>
  <si>
    <t>※組み合わせ会議前の棄権は参加費を徴収しませんが、会議後の棄権は参加費を徴収させて</t>
    <rPh sb="1" eb="2">
      <t>ク</t>
    </rPh>
    <rPh sb="3" eb="4">
      <t>ア</t>
    </rPh>
    <rPh sb="6" eb="8">
      <t>カイギ</t>
    </rPh>
    <rPh sb="8" eb="9">
      <t>マエ</t>
    </rPh>
    <rPh sb="10" eb="12">
      <t>キケン</t>
    </rPh>
    <rPh sb="13" eb="16">
      <t>サンカヒ</t>
    </rPh>
    <rPh sb="17" eb="19">
      <t>チョウシュウ</t>
    </rPh>
    <rPh sb="25" eb="27">
      <t>カイギ</t>
    </rPh>
    <rPh sb="27" eb="28">
      <t>ゴ</t>
    </rPh>
    <rPh sb="29" eb="31">
      <t>キケン</t>
    </rPh>
    <rPh sb="32" eb="35">
      <t>サンカヒ</t>
    </rPh>
    <rPh sb="36" eb="38">
      <t>チョウシュウ</t>
    </rPh>
    <phoneticPr fontId="12"/>
  </si>
  <si>
    <t>　頂きます。</t>
    <rPh sb="1" eb="2">
      <t>イタダ</t>
    </rPh>
    <phoneticPr fontId="12"/>
  </si>
  <si>
    <t>富山県小学生バドミントン連盟　高岡ブロック長　灘　宏昌</t>
    <rPh sb="15" eb="17">
      <t>タカオカ</t>
    </rPh>
    <phoneticPr fontId="12"/>
  </si>
  <si>
    <t>　　申込後、３日間返信がない場合は問合せ願います。</t>
    <phoneticPr fontId="12"/>
  </si>
  <si>
    <t>(１)　組合せは、主管団体の常務理事会において決定する。</t>
    <phoneticPr fontId="12"/>
  </si>
  <si>
    <t>富山県小学生ABCバドミントン大会</t>
    <rPh sb="3" eb="6">
      <t>ショウガクセイ</t>
    </rPh>
    <phoneticPr fontId="12"/>
  </si>
  <si>
    <t>C１・２年男子１部単</t>
    <phoneticPr fontId="12"/>
  </si>
  <si>
    <t>B３・４年男子１部単</t>
    <phoneticPr fontId="12"/>
  </si>
  <si>
    <t>A５・６年男子１部単</t>
    <phoneticPr fontId="12"/>
  </si>
  <si>
    <t>A５・６年男子２部単</t>
    <phoneticPr fontId="12"/>
  </si>
  <si>
    <t>B３・４年男子２部単</t>
    <phoneticPr fontId="12"/>
  </si>
  <si>
    <t>A５・６年女子１部単</t>
    <rPh sb="5" eb="6">
      <t>オンナ</t>
    </rPh>
    <phoneticPr fontId="12"/>
  </si>
  <si>
    <t>B３・４年女子１部単</t>
    <rPh sb="5" eb="6">
      <t>オンナ</t>
    </rPh>
    <phoneticPr fontId="12"/>
  </si>
  <si>
    <t>C１・２年女子１部単</t>
    <rPh sb="5" eb="6">
      <t>オンナ</t>
    </rPh>
    <phoneticPr fontId="12"/>
  </si>
  <si>
    <t>A５・６年女子２部単</t>
    <rPh sb="5" eb="6">
      <t>オンナ</t>
    </rPh>
    <phoneticPr fontId="12"/>
  </si>
  <si>
    <t>B３・４年女子２部単</t>
    <rPh sb="5" eb="6">
      <t>オンナ</t>
    </rPh>
    <phoneticPr fontId="12"/>
  </si>
  <si>
    <t>５・６年生</t>
    <phoneticPr fontId="12"/>
  </si>
  <si>
    <t>３・４年生</t>
    <phoneticPr fontId="12"/>
  </si>
  <si>
    <t>１・２年生</t>
    <phoneticPr fontId="12"/>
  </si>
  <si>
    <t>　　例）</t>
    <rPh sb="2" eb="3">
      <t>レイ</t>
    </rPh>
    <phoneticPr fontId="12"/>
  </si>
  <si>
    <t>「申込ファイル名」について、送付される要項・申込書の（　）内をクラブ名・略称に変え、</t>
    <rPh sb="1" eb="3">
      <t>モウシコミ</t>
    </rPh>
    <rPh sb="7" eb="8">
      <t>メイ</t>
    </rPh>
    <rPh sb="14" eb="16">
      <t>ソウフ</t>
    </rPh>
    <rPh sb="19" eb="21">
      <t>ヨウコウ</t>
    </rPh>
    <rPh sb="22" eb="25">
      <t>モウシコミショ</t>
    </rPh>
    <rPh sb="29" eb="30">
      <t>ナイ</t>
    </rPh>
    <rPh sb="34" eb="35">
      <t>メイ</t>
    </rPh>
    <rPh sb="36" eb="38">
      <t>リャクショウ</t>
    </rPh>
    <rPh sb="39" eb="40">
      <t>カ</t>
    </rPh>
    <phoneticPr fontId="12"/>
  </si>
  <si>
    <t>その他の名称は変えずに添付願います。（申込メールの見落としをなくす為）</t>
    <rPh sb="2" eb="3">
      <t>タ</t>
    </rPh>
    <rPh sb="4" eb="6">
      <t>メイショウ</t>
    </rPh>
    <rPh sb="7" eb="8">
      <t>カ</t>
    </rPh>
    <rPh sb="11" eb="13">
      <t>テンプ</t>
    </rPh>
    <rPh sb="13" eb="14">
      <t>ネガ</t>
    </rPh>
    <rPh sb="19" eb="21">
      <t>モウシコミ</t>
    </rPh>
    <rPh sb="25" eb="27">
      <t>ミオ</t>
    </rPh>
    <rPh sb="33" eb="34">
      <t>タメ</t>
    </rPh>
    <phoneticPr fontId="12"/>
  </si>
  <si>
    <t>男子１部＋女子１部</t>
    <rPh sb="0" eb="2">
      <t>ダンシ</t>
    </rPh>
    <rPh sb="5" eb="7">
      <t>ジョシ</t>
    </rPh>
    <phoneticPr fontId="12"/>
  </si>
  <si>
    <t>　　　日本小学生バドミントン連盟に会員登録している選手。</t>
    <rPh sb="17" eb="19">
      <t>カイイン</t>
    </rPh>
    <rPh sb="25" eb="27">
      <t>センシュ</t>
    </rPh>
    <phoneticPr fontId="12"/>
  </si>
  <si>
    <t>（１）主管団体である富山県小学生バドミントン連盟に登録しているチームに所属し、</t>
    <rPh sb="25" eb="27">
      <t>トウロク</t>
    </rPh>
    <rPh sb="35" eb="37">
      <t>ショゾク</t>
    </rPh>
    <phoneticPr fontId="12"/>
  </si>
  <si>
    <t>（２）１部はポイントを有する選手・２年生以下はポイントが「０」でも可とする。</t>
    <phoneticPr fontId="12"/>
  </si>
  <si>
    <t>（３）ポイント「０」でも、過去に全国大会に出場したことのある選手は１部参加を</t>
    <phoneticPr fontId="12"/>
  </si>
  <si>
    <t>　　　認める。（シードは組み合わせ会議で決定する。）</t>
    <phoneticPr fontId="12"/>
  </si>
  <si>
    <t>（４）２部の各トーナメントは８名以内とし、１位は１部に出場できる。</t>
    <phoneticPr fontId="12"/>
  </si>
  <si>
    <t>（５）２部はポイントを有しない選手のみとする。但し線審の出せる範囲内で申し込むこと。</t>
    <rPh sb="23" eb="24">
      <t>タダ</t>
    </rPh>
    <rPh sb="25" eb="27">
      <t>センシン</t>
    </rPh>
    <rPh sb="28" eb="29">
      <t>ダ</t>
    </rPh>
    <rPh sb="31" eb="33">
      <t>ハンイ</t>
    </rPh>
    <rPh sb="33" eb="34">
      <t>ナイ</t>
    </rPh>
    <rPh sb="35" eb="36">
      <t>モウ</t>
    </rPh>
    <rPh sb="37" eb="38">
      <t>コ</t>
    </rPh>
    <phoneticPr fontId="12"/>
  </si>
  <si>
    <t>（６）本年度、全国ＡＢＣ大会の出場権を有する選手は、県予選会に参加できない。</t>
    <phoneticPr fontId="12"/>
  </si>
  <si>
    <t>（７）選手は、必ずゼッケンを着用しなければならない。</t>
    <phoneticPr fontId="12"/>
  </si>
  <si>
    <t>　　　連絡願います。</t>
    <rPh sb="5" eb="6">
      <t>ネガ</t>
    </rPh>
    <phoneticPr fontId="12"/>
  </si>
  <si>
    <t>会長  髙柳　幸司 (公印省略)</t>
  </si>
  <si>
    <t>男子２部＋女子２部</t>
    <rPh sb="5" eb="7">
      <t>ジョシ</t>
    </rPh>
    <phoneticPr fontId="12"/>
  </si>
  <si>
    <t>（８）組合せ会議終了後に選手や種目など「変更の申し出」があった場合は、</t>
    <rPh sb="15" eb="17">
      <t>シュモク</t>
    </rPh>
    <phoneticPr fontId="12"/>
  </si>
  <si>
    <t>　　　オープン試合とする。</t>
    <phoneticPr fontId="12"/>
  </si>
  <si>
    <t>(４)　受付、監督会議、練習、タイムテーブル等については、大会プログラムに記載する。</t>
    <phoneticPr fontId="12"/>
  </si>
  <si>
    <t>(５)　大会運営のため、高岡地区の各チームより必ず本部の運営役員を１名お願いします。</t>
    <phoneticPr fontId="12"/>
  </si>
  <si>
    <t>申込期間</t>
  </si>
  <si>
    <t>北陸銀行　高岡市役所出張所　　普通　５０１１９９０</t>
    <rPh sb="0" eb="4">
      <t>ホクリクギンコウ</t>
    </rPh>
    <rPh sb="5" eb="10">
      <t>タカオカシヤクショ</t>
    </rPh>
    <rPh sb="10" eb="13">
      <t>シュッチョウショ</t>
    </rPh>
    <rPh sb="15" eb="17">
      <t>フツウ</t>
    </rPh>
    <phoneticPr fontId="12"/>
  </si>
  <si>
    <t>富山県小学生バドミントン連盟事務局</t>
    <rPh sb="0" eb="6">
      <t>トヤマケンショウガクセイ</t>
    </rPh>
    <rPh sb="12" eb="14">
      <t>レンメイ</t>
    </rPh>
    <rPh sb="14" eb="17">
      <t>ジムキョク</t>
    </rPh>
    <phoneticPr fontId="12"/>
  </si>
  <si>
    <t>　下記口座までお願いします。</t>
    <phoneticPr fontId="12"/>
  </si>
  <si>
    <t>～</t>
    <phoneticPr fontId="12"/>
  </si>
  <si>
    <t>8:40～</t>
    <phoneticPr fontId="12"/>
  </si>
  <si>
    <t>（８時開館）</t>
    <phoneticPr fontId="12"/>
  </si>
  <si>
    <t>※１部Ａ５・６年生の部、１部Ｂ３・４年生の部の１～２回戦を5/3(金)に行う予定。</t>
    <rPh sb="2" eb="3">
      <t>ブ</t>
    </rPh>
    <rPh sb="13" eb="14">
      <t>ブ</t>
    </rPh>
    <rPh sb="26" eb="28">
      <t>カイセン</t>
    </rPh>
    <rPh sb="33" eb="34">
      <t>キン</t>
    </rPh>
    <rPh sb="38" eb="40">
      <t>ヨテイ</t>
    </rPh>
    <phoneticPr fontId="12"/>
  </si>
  <si>
    <t>推薦選手には該当学年（クラス）の優勝者と同ポイントを付与します。</t>
    <rPh sb="0" eb="4">
      <t>スイセンセンシュ</t>
    </rPh>
    <rPh sb="6" eb="8">
      <t>ガイトウ</t>
    </rPh>
    <rPh sb="8" eb="10">
      <t>ガクネン</t>
    </rPh>
    <rPh sb="26" eb="28">
      <t>フヨ</t>
    </rPh>
    <phoneticPr fontId="12"/>
  </si>
  <si>
    <t>「第２６回ダイハツ全国小学生ＡＢＣバドミントン大会」の出場権を得る。</t>
    <rPh sb="9" eb="11">
      <t>ゼンコク</t>
    </rPh>
    <rPh sb="27" eb="30">
      <t>シュツジョウケン</t>
    </rPh>
    <rPh sb="31" eb="32">
      <t>エ</t>
    </rPh>
    <phoneticPr fontId="12"/>
  </si>
  <si>
    <t>１部シングルスＡの部、Ｂの部、Ｃの部の優勝者は、８月１５日～１７日に青森県で行われる</t>
    <rPh sb="9" eb="10">
      <t>ブ</t>
    </rPh>
    <rPh sb="13" eb="14">
      <t>ブ</t>
    </rPh>
    <rPh sb="17" eb="18">
      <t>ブ</t>
    </rPh>
    <rPh sb="19" eb="22">
      <t>ユウショウシャ</t>
    </rPh>
    <rPh sb="25" eb="26">
      <t>ガツ</t>
    </rPh>
    <rPh sb="28" eb="29">
      <t>ヒ</t>
    </rPh>
    <rPh sb="32" eb="33">
      <t>ヒ</t>
    </rPh>
    <rPh sb="34" eb="36">
      <t>アオモリ</t>
    </rPh>
    <rPh sb="36" eb="37">
      <t>ケン</t>
    </rPh>
    <rPh sb="38" eb="39">
      <t>オコナ</t>
    </rPh>
    <phoneticPr fontId="12"/>
  </si>
  <si>
    <r>
      <t>(２)　２部に参加する選手で、昨年度本大会２部で準優勝した選手に</t>
    </r>
    <r>
      <rPr>
        <b/>
        <sz val="10"/>
        <rFont val="ＭＳ 明朝"/>
        <family val="1"/>
        <charset val="128"/>
      </rPr>
      <t>◎</t>
    </r>
    <r>
      <rPr>
        <sz val="10"/>
        <rFont val="ＭＳ 明朝"/>
        <family val="1"/>
        <charset val="128"/>
      </rPr>
      <t>をつけること。</t>
    </r>
    <phoneticPr fontId="12"/>
  </si>
  <si>
    <t>　　　（組み合わせの参考とするため。）</t>
    <phoneticPr fontId="12"/>
  </si>
  <si>
    <r>
      <t>(３)　２部参加選手で各クラブ男女各１名のみに</t>
    </r>
    <r>
      <rPr>
        <b/>
        <sz val="10"/>
        <rFont val="ＭＳ 明朝"/>
        <family val="1"/>
        <charset val="128"/>
      </rPr>
      <t>☆</t>
    </r>
    <r>
      <rPr>
        <sz val="10"/>
        <rFont val="ＭＳ 明朝"/>
        <family val="1"/>
        <charset val="128"/>
      </rPr>
      <t>を付ける。</t>
    </r>
    <phoneticPr fontId="12"/>
  </si>
  <si>
    <t>(６)　今大会のプログラムはデータでの配信のみとなります。</t>
    <rPh sb="4" eb="7">
      <t>コンタイカイ</t>
    </rPh>
    <rPh sb="19" eb="21">
      <t>ハイシン</t>
    </rPh>
    <phoneticPr fontId="12"/>
  </si>
  <si>
    <t>第２６回</t>
    <rPh sb="0" eb="1">
      <t>ダイ</t>
    </rPh>
    <rPh sb="3" eb="4">
      <t>カイ</t>
    </rPh>
    <phoneticPr fontId="12"/>
  </si>
  <si>
    <t>敗者チームから指導者が審判・線審に入ること。</t>
    <phoneticPr fontId="12"/>
  </si>
  <si>
    <t>第２６回ダイハツ富山県小学生ＡＢＣバドミントン大会　要項</t>
    <rPh sb="26" eb="28">
      <t>ヨウコウ</t>
    </rPh>
    <phoneticPr fontId="12"/>
  </si>
  <si>
    <t>(兼)第２６回ダイハツ全国小学生ＡＢＣバドミントン大会予選会</t>
    <phoneticPr fontId="12"/>
  </si>
  <si>
    <t>　但し、申込状況によっては6/7(土)に行う場合がございます。</t>
    <rPh sb="1" eb="2">
      <t>タダ</t>
    </rPh>
    <rPh sb="4" eb="6">
      <t>モウシコミ</t>
    </rPh>
    <rPh sb="6" eb="8">
      <t>ジョウキョウ</t>
    </rPh>
    <rPh sb="17" eb="18">
      <t>ド</t>
    </rPh>
    <rPh sb="20" eb="21">
      <t>オコナ</t>
    </rPh>
    <rPh sb="22" eb="24">
      <t>バアイ</t>
    </rPh>
    <phoneticPr fontId="12"/>
  </si>
  <si>
    <t>・令和７年度(公財)日本バドミントン協会競技規則ならびに本大会ルールにて行う。</t>
    <rPh sb="1" eb="3">
      <t>レイワ</t>
    </rPh>
    <rPh sb="4" eb="6">
      <t>ネンド</t>
    </rPh>
    <rPh sb="28" eb="31">
      <t>ホンタイカイ</t>
    </rPh>
    <rPh sb="36" eb="37">
      <t>オコナ</t>
    </rPh>
    <phoneticPr fontId="12"/>
  </si>
  <si>
    <t>初回戦のみ本部が指名する。又、１部の準決勝・決勝・３決については準々決勝の</t>
    <rPh sb="13" eb="14">
      <t>マタ</t>
    </rPh>
    <rPh sb="16" eb="17">
      <t>ブ</t>
    </rPh>
    <phoneticPr fontId="12"/>
  </si>
  <si>
    <t>推薦出場予定者：谷川結音（新湊カモン）・山田柑奈（南条ジュニア）</t>
    <rPh sb="4" eb="7">
      <t>ヨテイシャ</t>
    </rPh>
    <phoneticPr fontId="12"/>
  </si>
  <si>
    <t>【県小連盟】（県小連バド）2025ABC要項・申込書</t>
    <rPh sb="7" eb="8">
      <t>ケン</t>
    </rPh>
    <rPh sb="8" eb="9">
      <t>ショウ</t>
    </rPh>
    <rPh sb="9" eb="10">
      <t>レン</t>
    </rPh>
    <phoneticPr fontId="12"/>
  </si>
  <si>
    <r>
      <t>（９）</t>
    </r>
    <r>
      <rPr>
        <b/>
        <sz val="10"/>
        <color rgb="FFFF0000"/>
        <rFont val="ＭＳ 明朝"/>
        <family val="1"/>
        <charset val="128"/>
      </rPr>
      <t>4/14</t>
    </r>
    <r>
      <rPr>
        <sz val="10"/>
        <rFont val="ＭＳ 明朝"/>
        <family val="1"/>
        <charset val="128"/>
      </rPr>
      <t>までに選手名簿を送付するので、必ず確認し、訂正は</t>
    </r>
    <r>
      <rPr>
        <b/>
        <sz val="10"/>
        <color rgb="FFFF0000"/>
        <rFont val="ＭＳ 明朝"/>
        <family val="1"/>
        <charset val="128"/>
      </rPr>
      <t>4/16</t>
    </r>
    <r>
      <rPr>
        <sz val="10"/>
        <rFont val="ＭＳ 明朝"/>
        <family val="1"/>
        <charset val="128"/>
      </rPr>
      <t>までに「申込先」へ</t>
    </r>
    <rPh sb="39" eb="42">
      <t>モウシコミサキ</t>
    </rPh>
    <phoneticPr fontId="12"/>
  </si>
  <si>
    <r>
      <t>１人：１，０００円　　参加料はチーム一括で、</t>
    </r>
    <r>
      <rPr>
        <b/>
        <sz val="10"/>
        <color rgb="FFFF0000"/>
        <rFont val="ＭＳ 明朝"/>
        <family val="1"/>
        <charset val="128"/>
      </rPr>
      <t>４月２６日（土）～５月１日（木）</t>
    </r>
    <r>
      <rPr>
        <sz val="10"/>
        <rFont val="ＭＳ 明朝"/>
        <family val="1"/>
        <charset val="128"/>
      </rPr>
      <t>までに</t>
    </r>
    <rPh sb="28" eb="29">
      <t>ド</t>
    </rPh>
    <rPh sb="36" eb="37">
      <t>キ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</si>
</sst>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第&quot;0&quot;回&quot;"/>
    <numFmt numFmtId="177" formatCode="0_);[Red]\(0\)"/>
    <numFmt numFmtId="178" formatCode="yyyy&quot;年&quot;m&quot;月&quot;d&quot;日&quot;;@"/>
    <numFmt numFmtId="179" formatCode="&quot;(&quot;aaa&quot;)&quot;"/>
    <numFmt numFmtId="180" formatCode="[DBNum3]yyyy&quot;年&quot;m&quot;月&quot;d&quot;日&quot;;@"/>
  </numFmts>
  <fonts count="28" x14ac:knownFonts="1">
    <font>
      <sz val="11"/>
      <name val="ＭＳ Ｐゴシック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u/>
      <sz val="1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7ABF9"/>
        <bgColor indexed="64"/>
      </patternFill>
    </fill>
    <fill>
      <patternFill patternType="solid">
        <fgColor rgb="FFAEEAF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1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  <xf numFmtId="0" fontId="14" fillId="0" borderId="0">
      <alignment vertical="center"/>
    </xf>
    <xf numFmtId="0" fontId="15" fillId="0" borderId="0">
      <alignment horizontal="center" vertical="center"/>
    </xf>
    <xf numFmtId="0" fontId="15" fillId="0" borderId="0">
      <alignment horizontal="center" vertical="center" textRotation="90"/>
    </xf>
    <xf numFmtId="0" fontId="16" fillId="0" borderId="0">
      <alignment vertical="center"/>
    </xf>
    <xf numFmtId="0" fontId="16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</cellStyleXfs>
  <cellXfs count="17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2" borderId="0" xfId="0" applyFont="1" applyFill="1">
      <alignment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77" fontId="0" fillId="0" borderId="19" xfId="0" applyNumberFormat="1" applyBorder="1" applyAlignment="1">
      <alignment horizontal="center" vertical="center" wrapText="1"/>
    </xf>
    <xf numFmtId="177" fontId="0" fillId="0" borderId="20" xfId="0" applyNumberFormat="1" applyBorder="1" applyAlignment="1">
      <alignment horizontal="center" vertical="center" wrapText="1"/>
    </xf>
    <xf numFmtId="177" fontId="4" fillId="0" borderId="20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177" fontId="0" fillId="0" borderId="23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0" fillId="0" borderId="28" xfId="0" applyNumberFormat="1" applyBorder="1">
      <alignment vertical="center"/>
    </xf>
    <xf numFmtId="177" fontId="0" fillId="0" borderId="0" xfId="0" applyNumberFormat="1">
      <alignment vertical="center"/>
    </xf>
    <xf numFmtId="0" fontId="5" fillId="0" borderId="16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0" xfId="0" applyFont="1" applyBorder="1">
      <alignment vertical="center"/>
    </xf>
    <xf numFmtId="0" fontId="0" fillId="0" borderId="31" xfId="0" applyBorder="1" applyAlignment="1">
      <alignment horizontal="center" vertical="center" wrapText="1"/>
    </xf>
    <xf numFmtId="177" fontId="4" fillId="0" borderId="32" xfId="0" applyNumberFormat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center" vertical="center"/>
    </xf>
    <xf numFmtId="177" fontId="0" fillId="5" borderId="0" xfId="0" applyNumberFormat="1" applyFill="1" applyAlignment="1">
      <alignment horizontal="center" vertical="center"/>
    </xf>
    <xf numFmtId="0" fontId="1" fillId="5" borderId="0" xfId="0" applyFont="1" applyFill="1">
      <alignment vertical="center"/>
    </xf>
    <xf numFmtId="0" fontId="1" fillId="5" borderId="0" xfId="0" applyFont="1" applyFill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6" borderId="33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4" fontId="1" fillId="0" borderId="0" xfId="0" applyNumberFormat="1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justify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vertical="top"/>
    </xf>
    <xf numFmtId="179" fontId="19" fillId="0" borderId="0" xfId="0" applyNumberFormat="1" applyFont="1" applyAlignment="1">
      <alignment horizontal="left" vertical="center"/>
    </xf>
    <xf numFmtId="0" fontId="19" fillId="0" borderId="0" xfId="0" quotePrefix="1" applyFont="1" applyAlignment="1">
      <alignment horizontal="justify" vertical="center"/>
    </xf>
    <xf numFmtId="0" fontId="19" fillId="0" borderId="0" xfId="0" applyFont="1" applyAlignment="1">
      <alignment horizontal="justify" vertical="top"/>
    </xf>
    <xf numFmtId="0" fontId="19" fillId="0" borderId="0" xfId="0" applyFont="1" applyAlignment="1">
      <alignment horizontal="right" vertical="center"/>
    </xf>
    <xf numFmtId="178" fontId="19" fillId="0" borderId="0" xfId="0" applyNumberFormat="1" applyFont="1" applyAlignment="1">
      <alignment horizontal="justify" vertical="center"/>
    </xf>
    <xf numFmtId="0" fontId="19" fillId="0" borderId="0" xfId="1" applyFont="1" applyAlignment="1" applyProtection="1">
      <alignment horizontal="left" vertical="center"/>
    </xf>
    <xf numFmtId="178" fontId="19" fillId="0" borderId="0" xfId="0" applyNumberFormat="1" applyFont="1">
      <alignment vertical="center"/>
    </xf>
    <xf numFmtId="0" fontId="19" fillId="0" borderId="0" xfId="0" applyFont="1" applyAlignment="1">
      <alignment vertical="center" wrapText="1"/>
    </xf>
    <xf numFmtId="0" fontId="19" fillId="0" borderId="0" xfId="1" applyFont="1" applyAlignment="1" applyProtection="1">
      <alignment vertical="center"/>
    </xf>
    <xf numFmtId="0" fontId="17" fillId="0" borderId="0" xfId="0" applyFo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9" fillId="0" borderId="0" xfId="9" applyFont="1" applyAlignment="1">
      <alignment horizontal="justify" vertical="center"/>
    </xf>
    <xf numFmtId="0" fontId="19" fillId="0" borderId="0" xfId="9" applyFont="1">
      <alignment vertical="center"/>
    </xf>
    <xf numFmtId="0" fontId="18" fillId="0" borderId="0" xfId="9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top" shrinkToFit="1"/>
    </xf>
    <xf numFmtId="179" fontId="25" fillId="0" borderId="0" xfId="9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left" vertical="top"/>
    </xf>
    <xf numFmtId="0" fontId="24" fillId="0" borderId="0" xfId="0" applyFont="1" applyAlignment="1">
      <alignment horizontal="left" vertical="center"/>
    </xf>
    <xf numFmtId="0" fontId="19" fillId="0" borderId="0" xfId="0" applyFont="1" applyAlignment="1">
      <alignment horizontal="justify" vertical="center"/>
    </xf>
    <xf numFmtId="180" fontId="22" fillId="0" borderId="0" xfId="9" applyNumberFormat="1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0" xfId="9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6" borderId="6" xfId="1" applyFill="1" applyBorder="1" applyAlignment="1" applyProtection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7" fillId="0" borderId="12" xfId="0" applyFont="1" applyBorder="1" applyAlignment="1">
      <alignment horizontal="left" vertical="center" wrapText="1" shrinkToFit="1"/>
    </xf>
    <xf numFmtId="0" fontId="7" fillId="0" borderId="34" xfId="0" applyFont="1" applyBorder="1" applyAlignment="1">
      <alignment horizontal="left" vertical="center" wrapText="1" shrinkToFi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80" fontId="18" fillId="0" borderId="0" xfId="0" applyNumberFormat="1" applyFont="1" applyAlignment="1">
      <alignment horizontal="right" vertical="center" shrinkToFit="1"/>
    </xf>
    <xf numFmtId="180" fontId="19" fillId="0" borderId="0" xfId="0" applyNumberFormat="1" applyFont="1" applyAlignment="1">
      <alignment horizontal="center" vertical="center"/>
    </xf>
    <xf numFmtId="0" fontId="27" fillId="0" borderId="0" xfId="1" applyFont="1" applyAlignment="1" applyProtection="1">
      <alignment vertical="center"/>
    </xf>
    <xf numFmtId="0" fontId="27" fillId="0" borderId="0" xfId="1" applyFont="1" applyAlignment="1" applyProtection="1">
      <alignment horizontal="left" vertical="center"/>
    </xf>
    <xf numFmtId="0" fontId="27" fillId="0" borderId="0" xfId="1" applyFont="1" applyAlignment="1" applyProtection="1">
      <alignment horizontal="left" vertical="center"/>
    </xf>
    <xf numFmtId="0" fontId="27" fillId="0" borderId="0" xfId="1" applyFont="1" applyAlignment="1" applyProtection="1">
      <alignment vertical="center"/>
    </xf>
    <xf numFmtId="0" fontId="19" fillId="0" borderId="0" xfId="1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2" fillId="0" borderId="0" xfId="1" applyFont="1" applyAlignment="1" applyProtection="1">
      <alignment horizontal="left" vertical="center"/>
    </xf>
  </cellXfs>
  <cellStyles count="11">
    <cellStyle name="Excel_BuiltIn_Hyperlink" xfId="3" xr:uid="{00000000-0005-0000-0000-000000000000}"/>
    <cellStyle name="Heading" xfId="4" xr:uid="{00000000-0005-0000-0000-000001000000}"/>
    <cellStyle name="Heading1" xfId="5" xr:uid="{00000000-0005-0000-0000-000002000000}"/>
    <cellStyle name="Result" xfId="6" xr:uid="{00000000-0005-0000-0000-000003000000}"/>
    <cellStyle name="Result2" xfId="7" xr:uid="{00000000-0005-0000-0000-000004000000}"/>
    <cellStyle name="ハイパーリンク" xfId="1" builtinId="8"/>
    <cellStyle name="標準" xfId="0" builtinId="0"/>
    <cellStyle name="標準 2" xfId="8" xr:uid="{00000000-0005-0000-0000-000007000000}"/>
    <cellStyle name="標準 2 2" xfId="9" xr:uid="{00000000-0005-0000-0000-000008000000}"/>
    <cellStyle name="標準 3" xfId="2" xr:uid="{00000000-0005-0000-0000-000009000000}"/>
    <cellStyle name="標準 4" xfId="10" xr:uid="{00000000-0005-0000-0000-00000A000000}"/>
  </cellStyles>
  <dxfs count="0"/>
  <tableStyles count="0" defaultTableStyle="TableStyleMedium2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352425</xdr:colOff>
      <xdr:row>0</xdr:row>
      <xdr:rowOff>0</xdr:rowOff>
    </xdr:from>
    <xdr:to>
      <xdr:col>15</xdr:col>
      <xdr:colOff>133350</xdr:colOff>
      <xdr:row>6</xdr:row>
      <xdr:rowOff>97155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863840" y="0"/>
          <a:ext cx="1607820" cy="1611630"/>
        </a:xfrm>
        <a:prstGeom prst="wedgeRoundRectCallout">
          <a:avLst>
            <a:gd name="adj1" fmla="val -22303"/>
            <a:gd name="adj2" fmla="val 80767"/>
            <a:gd name="adj3" fmla="val 16667"/>
          </a:avLst>
        </a:prstGeom>
        <a:solidFill>
          <a:schemeClr val="bg1"/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昨年度、２部の決勝まで進んだ選手には◎をつけてください。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（進んだ選手全員）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900">
              <a:solidFill>
                <a:sysClr val="windowText" lastClr="000000"/>
              </a:solidFill>
            </a:rPr>
            <a:t>　クラブで有望だと思われる選手には☆をつけてください。（各クラブ、男女１名）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0</xdr:row>
      <xdr:rowOff>50165</xdr:rowOff>
    </xdr:from>
    <xdr:to>
      <xdr:col>14</xdr:col>
      <xdr:colOff>437515</xdr:colOff>
      <xdr:row>6</xdr:row>
      <xdr:rowOff>142875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625715" y="50165"/>
          <a:ext cx="1661160" cy="1607185"/>
        </a:xfrm>
        <a:prstGeom prst="wedgeRoundRectCallout">
          <a:avLst>
            <a:gd name="adj1" fmla="val -19145"/>
            <a:gd name="adj2" fmla="val 79578"/>
            <a:gd name="adj3" fmla="val 16667"/>
          </a:avLst>
        </a:prstGeom>
        <a:solidFill>
          <a:schemeClr val="bg1"/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昨年度、２部の決勝まで進んだ選手には◎をつけてください。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（進んだ選手全員）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900">
              <a:solidFill>
                <a:sysClr val="windowText" lastClr="000000"/>
              </a:solidFill>
            </a:rPr>
            <a:t>　クラブで有望だと思われる選手には☆をつけてください。（各クラブ、男女１名）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4"/>
  <sheetViews>
    <sheetView tabSelected="1" zoomScaleNormal="100" workbookViewId="0">
      <selection activeCell="N73" sqref="N73"/>
    </sheetView>
  </sheetViews>
  <sheetFormatPr defaultColWidth="9" defaultRowHeight="13.2" x14ac:dyDescent="0.2"/>
  <cols>
    <col min="1" max="1" width="5.21875" style="52" customWidth="1"/>
    <col min="2" max="2" width="10.21875" style="52" customWidth="1"/>
    <col min="3" max="3" width="7.44140625" style="52" customWidth="1"/>
    <col min="4" max="5" width="9" style="52"/>
    <col min="6" max="6" width="4.6640625" style="52" customWidth="1"/>
    <col min="7" max="8" width="9" style="52"/>
    <col min="9" max="9" width="5.77734375" style="52" customWidth="1"/>
    <col min="10" max="10" width="9" style="52"/>
    <col min="11" max="11" width="11.6640625" style="52" customWidth="1"/>
    <col min="12" max="12" width="1.109375" style="52" customWidth="1"/>
    <col min="13" max="16384" width="9" style="52"/>
  </cols>
  <sheetData>
    <row r="1" spans="1:16" ht="15" customHeight="1" x14ac:dyDescent="0.2">
      <c r="J1" s="164">
        <v>45726</v>
      </c>
      <c r="K1" s="164"/>
    </row>
    <row r="2" spans="1:16" ht="15" customHeight="1" x14ac:dyDescent="0.2">
      <c r="A2" s="52" t="s">
        <v>0</v>
      </c>
    </row>
    <row r="3" spans="1:16" ht="15" customHeight="1" x14ac:dyDescent="0.2">
      <c r="G3" s="87" t="s">
        <v>1</v>
      </c>
      <c r="H3" s="87"/>
      <c r="I3" s="87"/>
      <c r="J3" s="87"/>
      <c r="K3" s="87"/>
    </row>
    <row r="4" spans="1:16" ht="15" customHeight="1" x14ac:dyDescent="0.2">
      <c r="H4" s="88" t="s">
        <v>121</v>
      </c>
      <c r="I4" s="88"/>
      <c r="J4" s="88"/>
      <c r="K4" s="88"/>
    </row>
    <row r="5" spans="1:16" ht="15" customHeight="1" x14ac:dyDescent="0.2">
      <c r="A5" s="53"/>
    </row>
    <row r="6" spans="1:16" ht="15" customHeight="1" x14ac:dyDescent="0.2">
      <c r="A6" s="89" t="s">
        <v>144</v>
      </c>
      <c r="B6" s="89"/>
      <c r="C6" s="89"/>
      <c r="D6" s="89"/>
      <c r="E6" s="89"/>
      <c r="F6" s="89"/>
      <c r="G6" s="89"/>
      <c r="H6" s="89"/>
      <c r="I6" s="89"/>
      <c r="J6" s="89"/>
      <c r="K6" s="89"/>
    </row>
    <row r="7" spans="1:16" ht="15" customHeight="1" x14ac:dyDescent="0.2">
      <c r="A7" s="89" t="s">
        <v>145</v>
      </c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1:16" ht="15" customHeight="1" x14ac:dyDescent="0.2">
      <c r="A8" s="54"/>
    </row>
    <row r="9" spans="1:16" ht="15" customHeight="1" x14ac:dyDescent="0.2">
      <c r="A9" s="55">
        <v>1</v>
      </c>
      <c r="B9" s="78" t="s">
        <v>68</v>
      </c>
      <c r="C9" s="81" t="s">
        <v>69</v>
      </c>
      <c r="D9" s="81"/>
      <c r="E9" s="81"/>
      <c r="F9" s="81"/>
      <c r="G9" s="81"/>
      <c r="H9" s="81"/>
      <c r="I9" s="81"/>
      <c r="J9" s="81"/>
      <c r="K9" s="81"/>
      <c r="L9" s="57"/>
      <c r="M9" s="57"/>
      <c r="N9" s="57"/>
      <c r="O9" s="57"/>
      <c r="P9" s="57"/>
    </row>
    <row r="10" spans="1:16" ht="15" customHeight="1" x14ac:dyDescent="0.2">
      <c r="A10" s="55"/>
      <c r="B10" s="56"/>
      <c r="C10" s="56"/>
      <c r="D10" s="56"/>
      <c r="E10" s="56"/>
      <c r="F10" s="56"/>
      <c r="G10" s="56"/>
      <c r="H10" s="57"/>
      <c r="I10" s="57"/>
      <c r="J10" s="57"/>
      <c r="K10" s="57"/>
      <c r="L10" s="57"/>
      <c r="M10" s="57"/>
      <c r="N10" s="57"/>
      <c r="O10" s="57"/>
      <c r="P10" s="57"/>
    </row>
    <row r="11" spans="1:16" ht="15" customHeight="1" x14ac:dyDescent="0.2">
      <c r="A11" s="55">
        <v>2</v>
      </c>
      <c r="B11" s="78" t="s">
        <v>61</v>
      </c>
      <c r="C11" s="81" t="s">
        <v>70</v>
      </c>
      <c r="D11" s="81"/>
      <c r="E11" s="81"/>
      <c r="F11" s="81"/>
      <c r="G11" s="81"/>
      <c r="H11" s="81"/>
      <c r="I11" s="81"/>
      <c r="J11" s="81"/>
      <c r="K11" s="81"/>
      <c r="L11" s="57"/>
      <c r="M11" s="57"/>
      <c r="N11" s="57"/>
      <c r="O11" s="57"/>
      <c r="P11" s="57"/>
    </row>
    <row r="12" spans="1:16" ht="15" customHeight="1" x14ac:dyDescent="0.2">
      <c r="A12" s="55"/>
      <c r="B12" s="56"/>
      <c r="C12" s="56"/>
      <c r="D12" s="56"/>
      <c r="E12" s="56"/>
      <c r="F12" s="56"/>
      <c r="G12" s="56"/>
      <c r="H12" s="57"/>
      <c r="I12" s="57"/>
      <c r="J12" s="57"/>
      <c r="K12" s="57"/>
      <c r="L12" s="57"/>
      <c r="M12" s="57"/>
      <c r="N12" s="57"/>
      <c r="O12" s="57"/>
      <c r="P12" s="57"/>
    </row>
    <row r="13" spans="1:16" ht="15" customHeight="1" x14ac:dyDescent="0.2">
      <c r="A13" s="55">
        <v>3</v>
      </c>
      <c r="B13" s="78" t="s">
        <v>62</v>
      </c>
      <c r="C13" s="90" t="s">
        <v>63</v>
      </c>
      <c r="D13" s="90"/>
      <c r="E13" s="90"/>
      <c r="F13" s="90"/>
      <c r="G13" s="90"/>
      <c r="H13" s="90"/>
      <c r="I13" s="90"/>
      <c r="J13" s="90"/>
      <c r="K13" s="90"/>
      <c r="L13" s="57"/>
      <c r="M13" s="57"/>
      <c r="N13" s="57"/>
      <c r="O13" s="57"/>
      <c r="P13" s="57"/>
    </row>
    <row r="14" spans="1:16" ht="15" customHeight="1" x14ac:dyDescent="0.2">
      <c r="A14" s="55"/>
      <c r="B14" s="56"/>
      <c r="C14" s="56"/>
      <c r="D14" s="56"/>
      <c r="E14" s="56"/>
      <c r="F14" s="56"/>
      <c r="G14" s="56"/>
      <c r="H14" s="57"/>
      <c r="I14" s="57"/>
      <c r="J14" s="57"/>
      <c r="K14" s="57"/>
      <c r="L14" s="57"/>
      <c r="M14" s="57"/>
      <c r="N14" s="57"/>
      <c r="O14" s="57"/>
      <c r="P14" s="57"/>
    </row>
    <row r="15" spans="1:16" ht="15" customHeight="1" x14ac:dyDescent="0.2">
      <c r="A15" s="55">
        <v>4</v>
      </c>
      <c r="B15" s="78" t="s">
        <v>64</v>
      </c>
      <c r="C15" s="81" t="s">
        <v>65</v>
      </c>
      <c r="D15" s="81"/>
      <c r="E15" s="81"/>
      <c r="F15" s="81"/>
      <c r="G15" s="81"/>
      <c r="H15" s="81"/>
      <c r="I15" s="81"/>
      <c r="J15" s="81"/>
      <c r="K15" s="81"/>
      <c r="L15" s="57"/>
      <c r="M15" s="57"/>
      <c r="N15" s="57"/>
      <c r="O15" s="57"/>
      <c r="P15" s="57"/>
    </row>
    <row r="16" spans="1:16" ht="15" customHeight="1" x14ac:dyDescent="0.2">
      <c r="A16" s="56"/>
      <c r="B16" s="56"/>
      <c r="C16" s="56"/>
      <c r="D16" s="56"/>
      <c r="E16" s="56"/>
      <c r="F16" s="56"/>
      <c r="G16" s="56"/>
      <c r="H16" s="57"/>
      <c r="I16" s="57"/>
      <c r="J16" s="57"/>
      <c r="K16" s="57"/>
      <c r="L16" s="57"/>
      <c r="M16" s="57"/>
      <c r="N16" s="57"/>
      <c r="O16" s="57"/>
      <c r="P16" s="57"/>
    </row>
    <row r="17" spans="1:17" ht="15" customHeight="1" x14ac:dyDescent="0.2">
      <c r="A17" s="58">
        <v>5</v>
      </c>
      <c r="B17" s="79" t="s">
        <v>2</v>
      </c>
      <c r="C17" s="84" t="s">
        <v>122</v>
      </c>
      <c r="D17" s="84"/>
      <c r="E17" s="165">
        <v>45780</v>
      </c>
      <c r="F17" s="165"/>
      <c r="G17" s="165"/>
      <c r="H17" s="60">
        <f>WEEKDAY(E17)</f>
        <v>7</v>
      </c>
      <c r="I17" s="57" t="s">
        <v>132</v>
      </c>
      <c r="J17" s="57" t="s">
        <v>133</v>
      </c>
      <c r="K17" s="57"/>
      <c r="L17" s="57"/>
      <c r="M17" s="57"/>
      <c r="N17" s="57"/>
      <c r="O17" s="57"/>
      <c r="P17" s="57"/>
      <c r="Q17" s="57"/>
    </row>
    <row r="18" spans="1:17" ht="15" customHeight="1" x14ac:dyDescent="0.2">
      <c r="A18" s="59"/>
      <c r="B18" s="59"/>
      <c r="C18" s="61"/>
      <c r="D18" s="85" t="s">
        <v>4</v>
      </c>
      <c r="E18" s="85"/>
      <c r="F18" s="85"/>
      <c r="G18" s="85"/>
      <c r="H18" s="85"/>
      <c r="I18" s="85"/>
      <c r="J18" s="57"/>
      <c r="K18" s="57"/>
      <c r="L18" s="57"/>
      <c r="M18" s="57"/>
      <c r="N18" s="57"/>
      <c r="O18" s="57"/>
      <c r="P18" s="57"/>
    </row>
    <row r="19" spans="1:17" ht="15" customHeight="1" x14ac:dyDescent="0.2">
      <c r="A19" s="59"/>
      <c r="B19" s="59"/>
      <c r="C19" s="57" t="s">
        <v>134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</row>
    <row r="20" spans="1:17" ht="15" customHeight="1" x14ac:dyDescent="0.2">
      <c r="A20" s="59"/>
      <c r="B20" s="59"/>
      <c r="C20" s="59" t="s">
        <v>146</v>
      </c>
      <c r="D20" s="59"/>
      <c r="E20" s="59"/>
      <c r="F20" s="59"/>
      <c r="G20" s="59"/>
      <c r="H20" s="59"/>
      <c r="I20" s="59"/>
      <c r="J20" s="59"/>
      <c r="K20" s="59"/>
      <c r="L20" s="57"/>
      <c r="M20" s="57"/>
      <c r="N20" s="57"/>
      <c r="O20" s="57"/>
      <c r="P20" s="57"/>
    </row>
    <row r="21" spans="1:17" ht="15" customHeight="1" x14ac:dyDescent="0.2">
      <c r="A21" s="59"/>
      <c r="B21" s="59"/>
      <c r="C21" s="57"/>
      <c r="D21" s="56"/>
      <c r="E21" s="56"/>
      <c r="F21" s="56"/>
      <c r="G21" s="56"/>
      <c r="H21" s="56"/>
      <c r="I21" s="56"/>
      <c r="J21" s="56"/>
      <c r="K21" s="57"/>
      <c r="L21" s="57"/>
      <c r="M21" s="57"/>
      <c r="N21" s="57"/>
      <c r="O21" s="57"/>
      <c r="P21" s="57"/>
    </row>
    <row r="22" spans="1:17" ht="15" customHeight="1" x14ac:dyDescent="0.2">
      <c r="A22" s="59"/>
      <c r="B22" s="59"/>
      <c r="C22" s="84" t="s">
        <v>110</v>
      </c>
      <c r="D22" s="84"/>
      <c r="E22" s="165">
        <v>45815</v>
      </c>
      <c r="F22" s="165"/>
      <c r="G22" s="165"/>
      <c r="H22" s="60">
        <f>WEEKDAY(E22)</f>
        <v>7</v>
      </c>
      <c r="I22" s="57" t="s">
        <v>132</v>
      </c>
      <c r="J22" s="57" t="s">
        <v>133</v>
      </c>
      <c r="K22" s="57"/>
      <c r="L22" s="57"/>
      <c r="M22" s="57"/>
      <c r="N22" s="57"/>
      <c r="O22" s="57"/>
      <c r="P22" s="57"/>
      <c r="Q22" s="57"/>
    </row>
    <row r="23" spans="1:17" ht="15" customHeight="1" x14ac:dyDescent="0.2">
      <c r="A23" s="59"/>
      <c r="B23" s="59"/>
      <c r="C23" s="56"/>
      <c r="D23" s="85" t="s">
        <v>4</v>
      </c>
      <c r="E23" s="85"/>
      <c r="F23" s="85"/>
      <c r="G23" s="85"/>
      <c r="H23" s="85"/>
      <c r="I23" s="85"/>
      <c r="J23" s="57"/>
      <c r="K23" s="57"/>
      <c r="L23" s="57"/>
      <c r="M23" s="57"/>
      <c r="N23" s="57"/>
      <c r="O23" s="57"/>
      <c r="P23" s="57"/>
    </row>
    <row r="24" spans="1:17" ht="15" customHeight="1" x14ac:dyDescent="0.2">
      <c r="A24" s="62"/>
      <c r="B24" s="62"/>
      <c r="C24" s="57"/>
      <c r="D24" s="56"/>
      <c r="E24" s="56"/>
      <c r="F24" s="56"/>
      <c r="G24" s="56"/>
      <c r="H24" s="56"/>
      <c r="I24" s="56"/>
      <c r="J24" s="56"/>
      <c r="K24" s="57"/>
      <c r="L24" s="57"/>
      <c r="M24" s="57"/>
      <c r="N24" s="57"/>
      <c r="O24" s="57"/>
      <c r="P24" s="57"/>
    </row>
    <row r="25" spans="1:17" ht="15" customHeight="1" x14ac:dyDescent="0.2">
      <c r="A25" s="58">
        <v>6</v>
      </c>
      <c r="B25" s="59" t="s">
        <v>66</v>
      </c>
      <c r="C25" s="57" t="s">
        <v>75</v>
      </c>
      <c r="D25" s="57"/>
      <c r="E25" s="66"/>
      <c r="F25" s="57"/>
      <c r="G25" s="57"/>
      <c r="H25" s="57" t="s">
        <v>76</v>
      </c>
      <c r="I25" s="57"/>
      <c r="J25" s="57"/>
      <c r="K25" s="57"/>
      <c r="L25" s="57"/>
      <c r="M25" s="57"/>
      <c r="N25" s="57"/>
      <c r="O25" s="57"/>
      <c r="P25" s="57"/>
    </row>
    <row r="26" spans="1:17" ht="15" customHeight="1" x14ac:dyDescent="0.2">
      <c r="A26" s="59"/>
      <c r="B26" s="59"/>
      <c r="C26" s="57" t="s">
        <v>81</v>
      </c>
      <c r="D26" s="57"/>
      <c r="E26" s="57"/>
      <c r="F26" s="57"/>
      <c r="G26" s="57"/>
      <c r="H26" s="57" t="s">
        <v>81</v>
      </c>
      <c r="I26" s="57"/>
      <c r="J26" s="57"/>
      <c r="K26" s="57"/>
      <c r="L26" s="57"/>
      <c r="M26" s="57"/>
      <c r="N26" s="57"/>
      <c r="O26" s="57"/>
      <c r="P26" s="57"/>
    </row>
    <row r="27" spans="1:17" ht="15" customHeight="1" x14ac:dyDescent="0.2">
      <c r="A27" s="59"/>
      <c r="B27" s="59"/>
      <c r="C27" s="57" t="s">
        <v>82</v>
      </c>
      <c r="D27" s="57"/>
      <c r="E27" s="57"/>
      <c r="F27" s="57"/>
      <c r="G27" s="57"/>
      <c r="H27" s="57" t="s">
        <v>82</v>
      </c>
      <c r="I27" s="57"/>
      <c r="J27" s="57"/>
      <c r="K27" s="57"/>
      <c r="L27" s="57"/>
      <c r="M27" s="57"/>
      <c r="N27" s="57"/>
      <c r="O27" s="57"/>
      <c r="P27" s="57"/>
    </row>
    <row r="28" spans="1:17" ht="15" customHeight="1" x14ac:dyDescent="0.2">
      <c r="A28" s="59"/>
      <c r="B28" s="59"/>
      <c r="C28" s="57" t="s">
        <v>83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</row>
    <row r="29" spans="1:17" ht="15" customHeight="1" x14ac:dyDescent="0.2">
      <c r="A29" s="59"/>
      <c r="B29" s="59"/>
      <c r="C29" s="57"/>
      <c r="D29" s="85"/>
      <c r="E29" s="85"/>
      <c r="F29" s="85"/>
      <c r="G29" s="85"/>
      <c r="H29" s="85"/>
      <c r="I29" s="57"/>
      <c r="J29" s="57"/>
      <c r="K29" s="57"/>
      <c r="L29" s="57"/>
      <c r="M29" s="57"/>
      <c r="N29" s="57"/>
      <c r="O29" s="57"/>
      <c r="P29" s="57"/>
    </row>
    <row r="30" spans="1:17" ht="15" customHeight="1" x14ac:dyDescent="0.2">
      <c r="A30" s="58">
        <v>7</v>
      </c>
      <c r="B30" s="59" t="s">
        <v>7</v>
      </c>
      <c r="C30" s="58" t="s">
        <v>147</v>
      </c>
      <c r="D30" s="58"/>
      <c r="E30" s="58"/>
      <c r="F30" s="58"/>
      <c r="G30" s="58"/>
      <c r="H30" s="58"/>
      <c r="I30" s="58"/>
      <c r="J30" s="58"/>
      <c r="K30" s="57"/>
      <c r="L30" s="57"/>
      <c r="M30" s="57"/>
      <c r="N30" s="57"/>
      <c r="O30" s="57"/>
    </row>
    <row r="31" spans="1:17" ht="15" customHeight="1" x14ac:dyDescent="0.2">
      <c r="A31" s="58"/>
      <c r="B31" s="59"/>
      <c r="C31" s="58" t="s">
        <v>87</v>
      </c>
      <c r="D31" s="58"/>
      <c r="E31" s="58"/>
      <c r="F31" s="58"/>
      <c r="G31" s="58"/>
      <c r="H31" s="58"/>
      <c r="I31" s="58"/>
      <c r="J31" s="58"/>
      <c r="K31" s="57"/>
      <c r="L31" s="57"/>
      <c r="M31" s="57"/>
      <c r="N31" s="57"/>
      <c r="O31" s="57"/>
    </row>
    <row r="32" spans="1:17" ht="15" customHeight="1" x14ac:dyDescent="0.2">
      <c r="A32" s="59"/>
      <c r="B32" s="59"/>
      <c r="C32" s="55" t="s">
        <v>77</v>
      </c>
      <c r="D32" s="55"/>
      <c r="E32" s="55"/>
      <c r="F32" s="55"/>
      <c r="G32" s="55"/>
      <c r="H32" s="55"/>
      <c r="I32" s="55"/>
      <c r="J32" s="55"/>
      <c r="K32" s="57"/>
      <c r="L32" s="57"/>
      <c r="M32" s="57"/>
      <c r="N32" s="57"/>
      <c r="O32" s="57"/>
    </row>
    <row r="33" spans="1:16" ht="15" customHeight="1" x14ac:dyDescent="0.2">
      <c r="A33" s="59"/>
      <c r="B33" s="59"/>
      <c r="C33" s="55" t="s">
        <v>71</v>
      </c>
      <c r="D33" s="55"/>
      <c r="E33" s="55"/>
      <c r="F33" s="55"/>
      <c r="G33" s="55"/>
      <c r="H33" s="55"/>
      <c r="I33" s="55"/>
      <c r="J33" s="55"/>
      <c r="K33" s="57"/>
      <c r="L33" s="57"/>
      <c r="M33" s="57"/>
      <c r="N33" s="57"/>
      <c r="O33" s="57"/>
    </row>
    <row r="34" spans="1:16" ht="15" customHeight="1" x14ac:dyDescent="0.2">
      <c r="A34" s="62"/>
      <c r="B34" s="62"/>
      <c r="C34" s="62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</row>
    <row r="35" spans="1:16" ht="15" customHeight="1" x14ac:dyDescent="0.2">
      <c r="A35" s="56">
        <v>8</v>
      </c>
      <c r="B35" s="56" t="s">
        <v>8</v>
      </c>
      <c r="C35" s="57" t="s">
        <v>78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</row>
    <row r="36" spans="1:16" ht="15" customHeight="1" x14ac:dyDescent="0.2">
      <c r="A36" s="56"/>
      <c r="B36" s="56"/>
      <c r="C36" s="57" t="s">
        <v>148</v>
      </c>
      <c r="D36" s="56"/>
      <c r="E36" s="56"/>
      <c r="F36" s="56"/>
      <c r="G36" s="56"/>
      <c r="H36" s="56"/>
      <c r="I36" s="56"/>
      <c r="J36" s="56"/>
      <c r="K36" s="56"/>
      <c r="L36" s="57"/>
      <c r="M36" s="57"/>
      <c r="N36" s="57"/>
      <c r="O36" s="57"/>
      <c r="P36" s="57"/>
    </row>
    <row r="37" spans="1:16" ht="15" customHeight="1" x14ac:dyDescent="0.2">
      <c r="A37" s="56"/>
      <c r="B37" s="56"/>
      <c r="C37" s="57" t="s">
        <v>143</v>
      </c>
      <c r="D37" s="56"/>
      <c r="E37" s="56"/>
      <c r="F37" s="56"/>
      <c r="G37" s="56"/>
      <c r="H37" s="56"/>
      <c r="I37" s="56"/>
      <c r="J37" s="56"/>
      <c r="K37" s="56"/>
      <c r="L37" s="57"/>
      <c r="M37" s="57"/>
      <c r="N37" s="57"/>
      <c r="O37" s="57"/>
      <c r="P37" s="57"/>
    </row>
    <row r="38" spans="1:16" ht="15" customHeight="1" x14ac:dyDescent="0.2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7"/>
      <c r="M38" s="57"/>
      <c r="N38" s="57"/>
      <c r="O38" s="57"/>
      <c r="P38" s="57"/>
    </row>
    <row r="39" spans="1:16" ht="15" customHeight="1" x14ac:dyDescent="0.2">
      <c r="A39" s="56">
        <v>9</v>
      </c>
      <c r="B39" s="56" t="s">
        <v>9</v>
      </c>
      <c r="C39" s="57" t="s">
        <v>79</v>
      </c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</row>
    <row r="40" spans="1:16" ht="15" customHeight="1" x14ac:dyDescent="0.2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7"/>
      <c r="M40" s="57"/>
      <c r="N40" s="57"/>
      <c r="O40" s="57"/>
      <c r="P40" s="57"/>
    </row>
    <row r="41" spans="1:16" ht="15" customHeight="1" x14ac:dyDescent="0.2">
      <c r="A41" s="58">
        <v>10</v>
      </c>
      <c r="B41" s="59" t="s">
        <v>10</v>
      </c>
      <c r="C41" s="57" t="s">
        <v>112</v>
      </c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</row>
    <row r="42" spans="1:16" ht="15" customHeight="1" x14ac:dyDescent="0.2">
      <c r="A42" s="58"/>
      <c r="B42" s="59"/>
      <c r="C42" s="55" t="s">
        <v>111</v>
      </c>
      <c r="D42" s="55"/>
      <c r="E42" s="55"/>
      <c r="F42" s="55"/>
      <c r="G42" s="55"/>
      <c r="H42" s="55"/>
      <c r="I42" s="55"/>
      <c r="J42" s="55"/>
      <c r="K42" s="57"/>
      <c r="L42" s="57"/>
      <c r="M42" s="57"/>
      <c r="N42" s="57"/>
      <c r="O42" s="57"/>
    </row>
    <row r="43" spans="1:16" ht="15" customHeight="1" x14ac:dyDescent="0.2">
      <c r="A43" s="59"/>
      <c r="B43" s="59"/>
      <c r="C43" s="57" t="s">
        <v>113</v>
      </c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</row>
    <row r="44" spans="1:16" ht="15" customHeight="1" x14ac:dyDescent="0.2">
      <c r="A44" s="59"/>
      <c r="B44" s="59"/>
      <c r="C44" s="57" t="s">
        <v>114</v>
      </c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</row>
    <row r="45" spans="1:16" ht="15" customHeight="1" x14ac:dyDescent="0.2">
      <c r="A45" s="59"/>
      <c r="B45" s="59"/>
      <c r="C45" s="57" t="s">
        <v>115</v>
      </c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</row>
    <row r="46" spans="1:16" ht="15" customHeight="1" x14ac:dyDescent="0.2">
      <c r="A46" s="59"/>
      <c r="B46" s="59"/>
      <c r="C46" s="57" t="s">
        <v>116</v>
      </c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</row>
    <row r="47" spans="1:16" ht="15" customHeight="1" x14ac:dyDescent="0.2">
      <c r="A47" s="59"/>
      <c r="B47" s="59"/>
      <c r="C47" s="57" t="s">
        <v>117</v>
      </c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</row>
    <row r="48" spans="1:16" ht="15" customHeight="1" x14ac:dyDescent="0.2">
      <c r="A48" s="59"/>
      <c r="B48" s="59"/>
      <c r="C48" s="55" t="s">
        <v>118</v>
      </c>
      <c r="D48" s="55"/>
      <c r="E48" s="55"/>
      <c r="F48" s="55"/>
      <c r="G48" s="55"/>
      <c r="H48" s="55"/>
      <c r="I48" s="55"/>
      <c r="J48" s="55"/>
      <c r="K48" s="57"/>
      <c r="L48" s="57"/>
      <c r="M48" s="57"/>
      <c r="N48" s="57"/>
      <c r="O48" s="57"/>
    </row>
    <row r="49" spans="1:16" ht="15" customHeight="1" x14ac:dyDescent="0.2">
      <c r="A49" s="59"/>
      <c r="B49" s="59"/>
      <c r="D49" s="55" t="s">
        <v>149</v>
      </c>
      <c r="E49" s="55"/>
      <c r="F49" s="55"/>
      <c r="G49" s="55"/>
      <c r="H49" s="55"/>
      <c r="I49" s="55"/>
      <c r="J49" s="55"/>
      <c r="K49" s="57"/>
      <c r="L49" s="57"/>
      <c r="M49" s="57"/>
      <c r="N49" s="57"/>
      <c r="O49" s="57"/>
    </row>
    <row r="50" spans="1:16" ht="15" customHeight="1" x14ac:dyDescent="0.2">
      <c r="A50" s="59"/>
      <c r="B50" s="59"/>
      <c r="D50" s="57" t="s">
        <v>135</v>
      </c>
      <c r="E50" s="55"/>
      <c r="F50" s="55"/>
      <c r="G50" s="55"/>
      <c r="H50" s="55"/>
      <c r="I50" s="55"/>
      <c r="J50" s="55"/>
      <c r="K50" s="57"/>
      <c r="L50" s="57"/>
      <c r="M50" s="57"/>
      <c r="N50" s="57"/>
      <c r="O50" s="57"/>
    </row>
    <row r="51" spans="1:16" ht="15" customHeight="1" x14ac:dyDescent="0.2">
      <c r="A51" s="59"/>
      <c r="B51" s="59"/>
      <c r="C51" s="57" t="s">
        <v>119</v>
      </c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1:16" ht="15" customHeight="1" x14ac:dyDescent="0.2">
      <c r="A52" s="59"/>
      <c r="B52" s="59"/>
      <c r="C52" s="57" t="s">
        <v>123</v>
      </c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16" ht="15" customHeight="1" x14ac:dyDescent="0.2">
      <c r="A53" s="59"/>
      <c r="B53" s="59"/>
      <c r="C53" s="57" t="s">
        <v>124</v>
      </c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</row>
    <row r="54" spans="1:16" ht="15" customHeight="1" x14ac:dyDescent="0.2">
      <c r="A54" s="59"/>
      <c r="B54" s="59"/>
      <c r="C54" s="57" t="s">
        <v>151</v>
      </c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</row>
    <row r="55" spans="1:16" ht="15" customHeight="1" x14ac:dyDescent="0.2">
      <c r="A55" s="59"/>
      <c r="B55" s="59"/>
      <c r="C55" s="57" t="s">
        <v>120</v>
      </c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</row>
    <row r="56" spans="1:16" ht="15" customHeight="1" x14ac:dyDescent="0.2">
      <c r="A56" s="59"/>
      <c r="B56" s="59"/>
      <c r="C56" s="56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</row>
    <row r="57" spans="1:16" ht="15" customHeight="1" x14ac:dyDescent="0.2">
      <c r="A57" s="56">
        <v>11</v>
      </c>
      <c r="B57" s="56" t="s">
        <v>80</v>
      </c>
      <c r="C57" s="57" t="s">
        <v>137</v>
      </c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</row>
    <row r="58" spans="1:16" ht="15" customHeight="1" x14ac:dyDescent="0.2">
      <c r="A58" s="56"/>
      <c r="B58" s="56"/>
      <c r="C58" s="57" t="s">
        <v>136</v>
      </c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</row>
    <row r="59" spans="1:16" ht="15" customHeight="1" x14ac:dyDescent="0.2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7"/>
      <c r="M59" s="57"/>
      <c r="N59" s="57"/>
      <c r="O59" s="57"/>
      <c r="P59" s="57"/>
    </row>
    <row r="60" spans="1:16" ht="15" customHeight="1" x14ac:dyDescent="0.2">
      <c r="A60" s="56">
        <v>12</v>
      </c>
      <c r="B60" s="56" t="s">
        <v>11</v>
      </c>
      <c r="C60" s="57" t="s">
        <v>152</v>
      </c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</row>
    <row r="61" spans="1:16" s="77" customFormat="1" ht="15" customHeight="1" x14ac:dyDescent="0.2">
      <c r="A61" s="75"/>
      <c r="B61" s="75"/>
      <c r="C61" s="76" t="s">
        <v>130</v>
      </c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</row>
    <row r="62" spans="1:16" s="77" customFormat="1" ht="15" customHeight="1" x14ac:dyDescent="0.2">
      <c r="A62" s="75"/>
      <c r="B62" s="75"/>
      <c r="C62" s="76"/>
      <c r="D62" s="76" t="s">
        <v>128</v>
      </c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</row>
    <row r="63" spans="1:16" s="77" customFormat="1" ht="15" customHeight="1" x14ac:dyDescent="0.2">
      <c r="A63" s="75"/>
      <c r="B63" s="75"/>
      <c r="C63" s="76"/>
      <c r="D63" s="76" t="s">
        <v>129</v>
      </c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</row>
    <row r="64" spans="1:16" ht="15" customHeight="1" x14ac:dyDescent="0.2">
      <c r="A64" s="56"/>
      <c r="B64" s="56"/>
      <c r="C64" s="57" t="s">
        <v>88</v>
      </c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</row>
    <row r="65" spans="1:21" ht="15" customHeight="1" x14ac:dyDescent="0.2">
      <c r="A65" s="56"/>
      <c r="B65" s="56"/>
      <c r="C65" s="57" t="s">
        <v>89</v>
      </c>
      <c r="D65" s="56"/>
      <c r="E65" s="56"/>
      <c r="F65" s="56"/>
      <c r="G65" s="56"/>
      <c r="H65" s="56"/>
      <c r="I65" s="56"/>
      <c r="J65" s="56"/>
      <c r="K65" s="56"/>
      <c r="L65" s="57"/>
      <c r="M65" s="57"/>
      <c r="N65" s="57"/>
      <c r="O65" s="57"/>
      <c r="P65" s="57"/>
    </row>
    <row r="66" spans="1:21" s="77" customFormat="1" ht="9" customHeight="1" x14ac:dyDescent="0.2">
      <c r="A66" s="75"/>
      <c r="B66" s="75"/>
      <c r="C66" s="76"/>
      <c r="D66" s="75"/>
      <c r="E66" s="75"/>
      <c r="F66" s="75"/>
      <c r="G66" s="75"/>
      <c r="H66" s="75"/>
      <c r="I66" s="75"/>
      <c r="J66" s="75"/>
      <c r="K66" s="75"/>
      <c r="L66" s="76"/>
      <c r="M66" s="76"/>
      <c r="N66" s="76"/>
      <c r="O66" s="76"/>
      <c r="P66" s="76"/>
    </row>
    <row r="67" spans="1:21" ht="15" customHeight="1" x14ac:dyDescent="0.2">
      <c r="A67" s="56"/>
      <c r="B67" s="56"/>
      <c r="C67" s="57"/>
      <c r="D67" s="56"/>
      <c r="E67" s="56"/>
      <c r="F67" s="56"/>
      <c r="G67" s="56"/>
      <c r="H67" s="56"/>
      <c r="I67" s="56"/>
      <c r="J67" s="56"/>
      <c r="K67" s="56"/>
      <c r="L67" s="57"/>
      <c r="M67" s="57"/>
      <c r="N67" s="57"/>
      <c r="O67" s="57"/>
      <c r="P67" s="57"/>
    </row>
    <row r="68" spans="1:21" ht="15" customHeight="1" x14ac:dyDescent="0.2">
      <c r="A68" s="56">
        <v>13</v>
      </c>
      <c r="B68" s="75" t="s">
        <v>127</v>
      </c>
      <c r="C68" s="86">
        <f>J1+28</f>
        <v>45754</v>
      </c>
      <c r="D68" s="86"/>
      <c r="E68" s="86"/>
      <c r="F68" s="80">
        <f>WEEKDAY(C68)</f>
        <v>2</v>
      </c>
      <c r="G68" s="171" t="s">
        <v>131</v>
      </c>
      <c r="H68" s="86">
        <f>J1+31</f>
        <v>45757</v>
      </c>
      <c r="I68" s="86"/>
      <c r="J68" s="86"/>
      <c r="K68" s="80">
        <f>WEEKDAY(H68)</f>
        <v>5</v>
      </c>
      <c r="L68" s="57"/>
      <c r="M68" s="57"/>
      <c r="P68" s="57"/>
    </row>
    <row r="69" spans="1:21" ht="15" customHeight="1" x14ac:dyDescent="0.2">
      <c r="A69" s="56"/>
      <c r="B69" s="56"/>
      <c r="C69" s="64"/>
      <c r="D69" s="64"/>
      <c r="E69" s="64"/>
      <c r="F69" s="60"/>
      <c r="G69" s="57"/>
      <c r="H69" s="57"/>
      <c r="I69" s="57"/>
      <c r="J69" s="57"/>
      <c r="K69" s="57"/>
      <c r="L69" s="57"/>
      <c r="M69" s="57"/>
      <c r="N69" s="57"/>
      <c r="O69" s="57"/>
      <c r="P69" s="57"/>
    </row>
    <row r="70" spans="1:21" ht="15" customHeight="1" x14ac:dyDescent="0.2">
      <c r="A70" s="56">
        <v>14</v>
      </c>
      <c r="B70" s="56" t="s">
        <v>12</v>
      </c>
      <c r="C70" s="57" t="s">
        <v>72</v>
      </c>
      <c r="D70" s="166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</row>
    <row r="71" spans="1:21" ht="15" customHeight="1" x14ac:dyDescent="0.2">
      <c r="A71" s="56"/>
      <c r="B71" s="56"/>
      <c r="C71" s="65" t="s">
        <v>73</v>
      </c>
      <c r="D71" s="167" t="s">
        <v>74</v>
      </c>
      <c r="E71" s="167"/>
      <c r="F71" s="167"/>
      <c r="G71" s="167"/>
      <c r="H71" s="166"/>
      <c r="I71" s="55"/>
      <c r="J71" s="55"/>
      <c r="K71" s="57"/>
      <c r="L71" s="57"/>
      <c r="M71" s="57"/>
      <c r="N71" s="57"/>
      <c r="O71" s="57"/>
      <c r="P71" s="57"/>
    </row>
    <row r="72" spans="1:21" ht="15" customHeight="1" x14ac:dyDescent="0.2">
      <c r="A72" s="56"/>
      <c r="B72" s="56"/>
      <c r="C72" s="55" t="s">
        <v>67</v>
      </c>
      <c r="D72" s="168"/>
      <c r="E72" s="168"/>
      <c r="F72" s="168"/>
      <c r="G72" s="168"/>
      <c r="H72" s="166"/>
      <c r="I72" s="55"/>
      <c r="J72" s="55"/>
      <c r="K72" s="55"/>
      <c r="L72" s="57"/>
      <c r="M72" s="57"/>
      <c r="N72" s="57"/>
      <c r="O72" s="57"/>
      <c r="P72" s="57"/>
    </row>
    <row r="73" spans="1:21" ht="15" customHeight="1" x14ac:dyDescent="0.2">
      <c r="A73" s="56"/>
      <c r="B73" s="56"/>
      <c r="C73" s="65" t="s">
        <v>90</v>
      </c>
      <c r="D73" s="168"/>
      <c r="E73" s="166"/>
      <c r="F73" s="166"/>
      <c r="G73" s="166"/>
      <c r="H73" s="166"/>
      <c r="I73" s="55"/>
      <c r="J73" s="55"/>
      <c r="K73" s="55"/>
      <c r="L73" s="57"/>
      <c r="M73" s="57"/>
      <c r="N73" s="57"/>
      <c r="O73" s="57"/>
      <c r="P73" s="57"/>
    </row>
    <row r="74" spans="1:21" ht="15" customHeight="1" x14ac:dyDescent="0.2">
      <c r="A74" s="56"/>
      <c r="B74" s="56"/>
      <c r="C74" s="65" t="s">
        <v>73</v>
      </c>
      <c r="D74" s="169" t="s">
        <v>13</v>
      </c>
      <c r="E74" s="169"/>
      <c r="F74" s="169"/>
      <c r="G74" s="169"/>
      <c r="H74" s="81"/>
      <c r="I74" s="81"/>
      <c r="J74" s="81"/>
      <c r="K74" s="57"/>
      <c r="L74" s="57"/>
      <c r="M74" s="57"/>
      <c r="N74" s="57"/>
      <c r="O74" s="57"/>
      <c r="P74" s="57"/>
    </row>
    <row r="75" spans="1:21" ht="15" customHeight="1" x14ac:dyDescent="0.2">
      <c r="A75" s="56"/>
      <c r="B75" s="56"/>
      <c r="C75" s="65" t="s">
        <v>84</v>
      </c>
      <c r="D75" s="65"/>
      <c r="E75" s="68"/>
      <c r="F75" s="68"/>
      <c r="G75" s="68"/>
      <c r="H75" s="68"/>
      <c r="I75" s="57"/>
      <c r="J75" s="57"/>
      <c r="K75" s="57"/>
      <c r="L75" s="57"/>
      <c r="M75" s="57"/>
      <c r="N75" s="67"/>
      <c r="O75" s="67"/>
      <c r="P75" s="67"/>
      <c r="Q75" s="67"/>
      <c r="R75" s="67"/>
      <c r="S75" s="67"/>
      <c r="T75" s="67"/>
      <c r="U75" s="67"/>
    </row>
    <row r="76" spans="1:21" ht="15" customHeight="1" x14ac:dyDescent="0.2">
      <c r="A76" s="56"/>
      <c r="B76" s="56"/>
      <c r="C76" s="65" t="s">
        <v>91</v>
      </c>
      <c r="D76" s="65"/>
      <c r="E76" s="68"/>
      <c r="F76" s="68"/>
      <c r="G76" s="68"/>
      <c r="H76" s="68"/>
      <c r="I76" s="57"/>
      <c r="J76" s="57"/>
      <c r="K76" s="57"/>
      <c r="L76" s="57"/>
      <c r="M76" s="57"/>
      <c r="N76" s="67"/>
      <c r="O76" s="67"/>
      <c r="P76" s="67"/>
      <c r="Q76" s="67"/>
      <c r="R76" s="67"/>
      <c r="S76" s="67"/>
      <c r="T76" s="67"/>
      <c r="U76" s="67"/>
    </row>
    <row r="77" spans="1:21" ht="15" customHeight="1" x14ac:dyDescent="0.2">
      <c r="A77" s="56"/>
      <c r="B77" s="56"/>
      <c r="C77" s="65" t="s">
        <v>108</v>
      </c>
      <c r="D77" s="65"/>
      <c r="E77" s="68"/>
      <c r="F77" s="68"/>
      <c r="G77" s="68"/>
      <c r="H77" s="68"/>
      <c r="I77" s="57"/>
      <c r="J77" s="57"/>
      <c r="K77" s="57"/>
      <c r="L77" s="57"/>
      <c r="M77" s="57"/>
      <c r="N77" s="67"/>
      <c r="O77" s="67"/>
      <c r="P77" s="67"/>
      <c r="Q77" s="67"/>
      <c r="R77" s="67"/>
      <c r="S77" s="67"/>
      <c r="T77" s="67"/>
      <c r="U77" s="67"/>
    </row>
    <row r="78" spans="1:21" ht="15" customHeight="1" x14ac:dyDescent="0.2">
      <c r="A78" s="56"/>
      <c r="B78" s="56"/>
      <c r="C78" s="65" t="s">
        <v>109</v>
      </c>
      <c r="D78" s="65"/>
      <c r="E78" s="68"/>
      <c r="F78" s="68"/>
      <c r="G78" s="68"/>
      <c r="H78" s="68"/>
      <c r="I78" s="57"/>
      <c r="J78" s="57"/>
      <c r="K78" s="57"/>
      <c r="L78" s="57"/>
      <c r="M78" s="57"/>
      <c r="N78" s="67"/>
      <c r="O78" s="67"/>
      <c r="P78" s="67"/>
      <c r="Q78" s="67"/>
      <c r="R78" s="67"/>
      <c r="S78" s="67"/>
      <c r="T78" s="67"/>
      <c r="U78" s="67"/>
    </row>
    <row r="79" spans="1:21" ht="15" customHeight="1" x14ac:dyDescent="0.2">
      <c r="A79" s="56"/>
      <c r="B79" s="56"/>
      <c r="C79" s="65" t="s">
        <v>107</v>
      </c>
      <c r="D79" s="172" t="s">
        <v>150</v>
      </c>
      <c r="E79" s="68"/>
      <c r="F79" s="68"/>
      <c r="G79" s="68"/>
      <c r="H79" s="68"/>
      <c r="I79" s="57"/>
      <c r="J79" s="57"/>
      <c r="K79" s="57"/>
      <c r="L79" s="57"/>
      <c r="M79" s="57"/>
      <c r="N79" s="67"/>
      <c r="O79" s="67"/>
      <c r="P79" s="67"/>
      <c r="Q79" s="67"/>
      <c r="R79" s="67"/>
      <c r="S79" s="67"/>
      <c r="T79" s="67"/>
      <c r="U79" s="67"/>
    </row>
    <row r="80" spans="1:21" ht="15" customHeight="1" x14ac:dyDescent="0.2">
      <c r="A80" s="56"/>
      <c r="B80" s="56"/>
      <c r="C80" s="65"/>
      <c r="D80" s="65"/>
      <c r="E80" s="68"/>
      <c r="F80" s="68"/>
      <c r="G80" s="68"/>
      <c r="H80" s="68"/>
      <c r="I80" s="57"/>
      <c r="J80" s="57"/>
      <c r="K80" s="57"/>
      <c r="L80" s="57"/>
      <c r="M80" s="57"/>
      <c r="N80" s="67"/>
      <c r="O80" s="67"/>
      <c r="P80" s="67"/>
      <c r="Q80" s="67"/>
      <c r="R80" s="67"/>
      <c r="S80" s="67"/>
      <c r="T80" s="67"/>
      <c r="U80" s="67"/>
    </row>
    <row r="81" spans="1:21" ht="15" customHeight="1" x14ac:dyDescent="0.2">
      <c r="A81" s="56">
        <v>15</v>
      </c>
      <c r="B81" s="62" t="s">
        <v>14</v>
      </c>
      <c r="C81" s="57" t="s">
        <v>85</v>
      </c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67"/>
      <c r="O81" s="67"/>
      <c r="P81" s="67"/>
      <c r="Q81" s="67"/>
      <c r="R81" s="67"/>
      <c r="S81" s="67"/>
      <c r="T81" s="67"/>
      <c r="U81" s="67"/>
    </row>
    <row r="82" spans="1:21" ht="15" customHeight="1" x14ac:dyDescent="0.2">
      <c r="A82" s="56"/>
      <c r="B82" s="62"/>
      <c r="C82" s="57" t="s">
        <v>86</v>
      </c>
      <c r="D82" s="57"/>
      <c r="E82" s="67"/>
      <c r="F82" s="67"/>
      <c r="G82" s="67"/>
      <c r="H82" s="67"/>
      <c r="I82" s="67"/>
      <c r="J82" s="67"/>
      <c r="K82" s="67"/>
      <c r="L82" s="67"/>
    </row>
    <row r="83" spans="1:21" ht="15" customHeight="1" x14ac:dyDescent="0.2">
      <c r="A83" s="56"/>
      <c r="B83" s="62"/>
      <c r="C83" s="57"/>
      <c r="D83" s="57"/>
      <c r="E83" s="67"/>
      <c r="F83" s="67"/>
      <c r="G83" s="67"/>
      <c r="H83" s="67"/>
      <c r="I83" s="67"/>
      <c r="J83" s="67"/>
      <c r="K83" s="67"/>
      <c r="L83" s="67"/>
    </row>
    <row r="84" spans="1:21" ht="15" customHeight="1" x14ac:dyDescent="0.2">
      <c r="A84" s="62">
        <v>16</v>
      </c>
      <c r="B84" s="59" t="s">
        <v>15</v>
      </c>
      <c r="C84" s="57" t="s">
        <v>92</v>
      </c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67"/>
      <c r="O84" s="67"/>
      <c r="P84" s="67"/>
      <c r="Q84" s="67"/>
      <c r="R84" s="67"/>
      <c r="S84" s="67"/>
      <c r="T84" s="67"/>
      <c r="U84" s="67"/>
    </row>
    <row r="85" spans="1:21" ht="13.2" customHeight="1" x14ac:dyDescent="0.2">
      <c r="A85" s="58"/>
      <c r="B85" s="58"/>
      <c r="C85" s="57" t="s">
        <v>138</v>
      </c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</row>
    <row r="86" spans="1:21" x14ac:dyDescent="0.2">
      <c r="A86" s="57"/>
      <c r="B86" s="57"/>
      <c r="C86" s="57" t="s">
        <v>139</v>
      </c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</row>
    <row r="87" spans="1:21" x14ac:dyDescent="0.2">
      <c r="A87" s="57"/>
      <c r="B87" s="57"/>
      <c r="C87" s="57" t="s">
        <v>140</v>
      </c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</row>
    <row r="88" spans="1:21" ht="15" customHeight="1" x14ac:dyDescent="0.2">
      <c r="A88" s="62"/>
      <c r="B88" s="59"/>
      <c r="C88" s="57" t="s">
        <v>125</v>
      </c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67"/>
      <c r="O88" s="67"/>
      <c r="P88" s="67"/>
      <c r="Q88" s="67"/>
      <c r="R88" s="67"/>
      <c r="S88" s="67"/>
      <c r="T88" s="67"/>
      <c r="U88" s="67"/>
    </row>
    <row r="89" spans="1:21" ht="15" customHeight="1" x14ac:dyDescent="0.2">
      <c r="A89" s="62"/>
      <c r="B89" s="59"/>
      <c r="C89" s="57" t="s">
        <v>126</v>
      </c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67"/>
      <c r="O89" s="67"/>
      <c r="P89" s="67"/>
      <c r="Q89" s="67"/>
      <c r="R89" s="67"/>
      <c r="S89" s="67"/>
      <c r="T89" s="67"/>
      <c r="U89" s="67"/>
    </row>
    <row r="90" spans="1:21" ht="15" customHeight="1" x14ac:dyDescent="0.2">
      <c r="A90" s="58"/>
      <c r="B90" s="59"/>
      <c r="C90" s="57" t="s">
        <v>16</v>
      </c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67"/>
      <c r="O90" s="67"/>
      <c r="P90" s="67"/>
      <c r="Q90" s="67"/>
      <c r="R90" s="67"/>
      <c r="S90" s="67"/>
      <c r="T90" s="67"/>
      <c r="U90" s="67"/>
    </row>
    <row r="91" spans="1:21" x14ac:dyDescent="0.2">
      <c r="A91" s="57"/>
      <c r="B91" s="57"/>
      <c r="C91" s="170" t="s">
        <v>141</v>
      </c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</row>
    <row r="92" spans="1:21" x14ac:dyDescent="0.2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</row>
    <row r="93" spans="1:21" x14ac:dyDescent="0.2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</row>
    <row r="94" spans="1:21" ht="15" customHeight="1" x14ac:dyDescent="0.2">
      <c r="A94" s="58"/>
      <c r="B94" s="62"/>
      <c r="C94" s="63"/>
      <c r="D94" s="81"/>
      <c r="E94" s="81"/>
      <c r="F94" s="81"/>
      <c r="G94" s="81"/>
      <c r="H94" s="81"/>
      <c r="I94" s="81"/>
      <c r="J94" s="81"/>
      <c r="K94" s="81"/>
      <c r="L94" s="57"/>
      <c r="M94" s="57"/>
      <c r="N94" s="57"/>
      <c r="O94" s="57"/>
      <c r="P94" s="57"/>
    </row>
    <row r="95" spans="1:21" ht="15" customHeight="1" x14ac:dyDescent="0.2">
      <c r="A95" s="58"/>
      <c r="B95" s="62"/>
      <c r="C95" s="63"/>
      <c r="D95" s="81"/>
      <c r="E95" s="81"/>
      <c r="F95" s="81"/>
      <c r="G95" s="81"/>
      <c r="H95" s="81"/>
      <c r="I95" s="81"/>
      <c r="J95" s="81"/>
      <c r="K95" s="81"/>
      <c r="L95" s="57"/>
      <c r="M95" s="57"/>
      <c r="N95" s="57"/>
      <c r="O95" s="57"/>
      <c r="P95" s="57"/>
    </row>
    <row r="96" spans="1:21" ht="15" customHeight="1" x14ac:dyDescent="0.2">
      <c r="A96" s="58"/>
      <c r="B96" s="62"/>
      <c r="C96" s="63"/>
      <c r="D96" s="81"/>
      <c r="E96" s="81"/>
      <c r="F96" s="81"/>
      <c r="G96" s="81"/>
      <c r="H96" s="81"/>
      <c r="I96" s="81"/>
      <c r="J96" s="81"/>
      <c r="K96" s="81"/>
      <c r="L96" s="57"/>
      <c r="M96" s="57"/>
      <c r="N96" s="57"/>
      <c r="O96" s="57"/>
      <c r="P96" s="57"/>
    </row>
    <row r="97" spans="1:16" ht="15" customHeight="1" x14ac:dyDescent="0.2">
      <c r="A97" s="58"/>
      <c r="B97" s="62"/>
      <c r="C97" s="63"/>
      <c r="D97" s="81"/>
      <c r="E97" s="81"/>
      <c r="F97" s="81"/>
      <c r="G97" s="81"/>
      <c r="H97" s="81"/>
      <c r="I97" s="81"/>
      <c r="J97" s="81"/>
      <c r="K97" s="81"/>
      <c r="L97" s="57"/>
      <c r="M97" s="57"/>
      <c r="N97" s="57"/>
      <c r="O97" s="57"/>
      <c r="P97" s="57"/>
    </row>
    <row r="98" spans="1:16" ht="15" customHeight="1" x14ac:dyDescent="0.2">
      <c r="A98" s="58"/>
      <c r="B98" s="57"/>
      <c r="C98" s="82"/>
      <c r="D98" s="82"/>
      <c r="E98" s="82"/>
      <c r="F98" s="82"/>
      <c r="G98" s="82"/>
      <c r="H98" s="82"/>
      <c r="I98" s="82"/>
      <c r="J98" s="82"/>
      <c r="K98" s="82"/>
      <c r="L98" s="57"/>
      <c r="M98" s="57"/>
      <c r="N98" s="57"/>
      <c r="O98" s="57"/>
      <c r="P98" s="57"/>
    </row>
    <row r="99" spans="1:16" ht="15" customHeight="1" x14ac:dyDescent="0.2">
      <c r="A99" s="58"/>
      <c r="B99" s="57"/>
      <c r="C99" s="83"/>
      <c r="D99" s="83"/>
      <c r="E99" s="83"/>
      <c r="F99" s="83"/>
      <c r="G99" s="83"/>
      <c r="H99" s="83"/>
      <c r="I99" s="83"/>
      <c r="J99" s="83"/>
      <c r="K99" s="83"/>
      <c r="L99" s="57"/>
      <c r="M99" s="57"/>
      <c r="N99" s="57"/>
      <c r="O99" s="57"/>
      <c r="P99" s="57"/>
    </row>
    <row r="100" spans="1:16" ht="15" customHeight="1" x14ac:dyDescent="0.2">
      <c r="A100" s="56"/>
      <c r="B100" s="56"/>
      <c r="C100" s="56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</row>
    <row r="101" spans="1:16" x14ac:dyDescent="0.2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</row>
    <row r="102" spans="1:16" x14ac:dyDescent="0.2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</row>
    <row r="103" spans="1:16" x14ac:dyDescent="0.2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</row>
    <row r="104" spans="1:16" x14ac:dyDescent="0.2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</row>
    <row r="105" spans="1:16" x14ac:dyDescent="0.2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</row>
    <row r="106" spans="1:16" x14ac:dyDescent="0.2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</row>
    <row r="107" spans="1:16" x14ac:dyDescent="0.2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</row>
    <row r="108" spans="1:16" x14ac:dyDescent="0.2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</row>
    <row r="109" spans="1:16" x14ac:dyDescent="0.2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</row>
    <row r="110" spans="1:16" x14ac:dyDescent="0.2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</row>
    <row r="111" spans="1:16" x14ac:dyDescent="0.2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</row>
    <row r="112" spans="1:16" x14ac:dyDescent="0.2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</row>
    <row r="113" spans="1:16" x14ac:dyDescent="0.2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</row>
    <row r="114" spans="1:16" x14ac:dyDescent="0.2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</row>
    <row r="115" spans="1:16" x14ac:dyDescent="0.2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</row>
    <row r="116" spans="1:16" x14ac:dyDescent="0.2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</row>
    <row r="117" spans="1:16" x14ac:dyDescent="0.2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</row>
    <row r="118" spans="1:16" x14ac:dyDescent="0.2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</row>
    <row r="119" spans="1:16" x14ac:dyDescent="0.2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</row>
    <row r="120" spans="1:16" x14ac:dyDescent="0.2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</row>
    <row r="121" spans="1:16" x14ac:dyDescent="0.2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</row>
    <row r="122" spans="1:16" x14ac:dyDescent="0.2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</row>
    <row r="123" spans="1:16" x14ac:dyDescent="0.2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</row>
    <row r="124" spans="1:16" x14ac:dyDescent="0.2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</row>
    <row r="125" spans="1:16" x14ac:dyDescent="0.2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</row>
    <row r="126" spans="1:16" x14ac:dyDescent="0.2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</row>
    <row r="127" spans="1:16" x14ac:dyDescent="0.2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</row>
    <row r="128" spans="1:16" x14ac:dyDescent="0.2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</row>
    <row r="129" spans="1:16" x14ac:dyDescent="0.2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</row>
    <row r="130" spans="1:16" x14ac:dyDescent="0.2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</row>
    <row r="131" spans="1:16" x14ac:dyDescent="0.2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</row>
    <row r="132" spans="1:16" x14ac:dyDescent="0.2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</row>
    <row r="133" spans="1:16" x14ac:dyDescent="0.2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</row>
    <row r="134" spans="1:16" x14ac:dyDescent="0.2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</row>
    <row r="135" spans="1:16" x14ac:dyDescent="0.2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</row>
    <row r="136" spans="1:16" x14ac:dyDescent="0.2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</row>
    <row r="137" spans="1:16" x14ac:dyDescent="0.2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</row>
    <row r="138" spans="1:16" x14ac:dyDescent="0.2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</row>
    <row r="139" spans="1:16" x14ac:dyDescent="0.2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</row>
    <row r="140" spans="1:16" x14ac:dyDescent="0.2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</row>
    <row r="141" spans="1:16" x14ac:dyDescent="0.2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</row>
    <row r="142" spans="1:16" x14ac:dyDescent="0.2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</row>
    <row r="143" spans="1:16" x14ac:dyDescent="0.2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</row>
    <row r="144" spans="1:16" x14ac:dyDescent="0.2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</row>
    <row r="145" spans="1:16" x14ac:dyDescent="0.2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</row>
    <row r="146" spans="1:16" x14ac:dyDescent="0.2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</row>
    <row r="147" spans="1:16" x14ac:dyDescent="0.2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</row>
    <row r="148" spans="1:16" x14ac:dyDescent="0.2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</row>
    <row r="149" spans="1:16" x14ac:dyDescent="0.2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</row>
    <row r="150" spans="1:16" x14ac:dyDescent="0.2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</row>
    <row r="151" spans="1:16" x14ac:dyDescent="0.2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</row>
    <row r="152" spans="1:16" x14ac:dyDescent="0.2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</row>
    <row r="153" spans="1:16" x14ac:dyDescent="0.2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</row>
    <row r="154" spans="1:16" x14ac:dyDescent="0.2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</row>
    <row r="155" spans="1:16" x14ac:dyDescent="0.2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</row>
    <row r="156" spans="1:16" x14ac:dyDescent="0.2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</row>
    <row r="157" spans="1:16" x14ac:dyDescent="0.2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</row>
    <row r="158" spans="1:16" x14ac:dyDescent="0.2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</row>
    <row r="159" spans="1:16" x14ac:dyDescent="0.2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</row>
    <row r="160" spans="1:16" x14ac:dyDescent="0.2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</row>
    <row r="161" spans="1:16" x14ac:dyDescent="0.2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</row>
    <row r="162" spans="1:16" x14ac:dyDescent="0.2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</row>
    <row r="163" spans="1:16" x14ac:dyDescent="0.2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</row>
    <row r="164" spans="1:16" x14ac:dyDescent="0.2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</row>
  </sheetData>
  <mergeCells count="27">
    <mergeCell ref="D18:I18"/>
    <mergeCell ref="J1:K1"/>
    <mergeCell ref="G3:K3"/>
    <mergeCell ref="H4:K4"/>
    <mergeCell ref="A6:K6"/>
    <mergeCell ref="A7:K7"/>
    <mergeCell ref="C9:K9"/>
    <mergeCell ref="C11:K11"/>
    <mergeCell ref="C13:K13"/>
    <mergeCell ref="C15:K15"/>
    <mergeCell ref="C17:D17"/>
    <mergeCell ref="E17:G17"/>
    <mergeCell ref="C22:D22"/>
    <mergeCell ref="E22:G22"/>
    <mergeCell ref="D23:I23"/>
    <mergeCell ref="D29:H29"/>
    <mergeCell ref="C68:E68"/>
    <mergeCell ref="H68:J68"/>
    <mergeCell ref="D96:K96"/>
    <mergeCell ref="D97:K97"/>
    <mergeCell ref="C98:K98"/>
    <mergeCell ref="C99:K99"/>
    <mergeCell ref="D71:G71"/>
    <mergeCell ref="D74:G74"/>
    <mergeCell ref="H74:J74"/>
    <mergeCell ref="D94:K94"/>
    <mergeCell ref="D95:K95"/>
  </mergeCells>
  <phoneticPr fontId="23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3"/>
  <sheetViews>
    <sheetView showZeros="0" view="pageBreakPreview" topLeftCell="B1" zoomScaleNormal="100" zoomScaleSheetLayoutView="100" workbookViewId="0">
      <selection activeCell="G3" sqref="G3"/>
    </sheetView>
  </sheetViews>
  <sheetFormatPr defaultColWidth="9" defaultRowHeight="13.2" x14ac:dyDescent="0.2"/>
  <cols>
    <col min="1" max="1" width="1.88671875" customWidth="1"/>
    <col min="2" max="2" width="14.109375" customWidth="1"/>
    <col min="3" max="3" width="7.6640625" customWidth="1"/>
    <col min="4" max="5" width="15.44140625" style="3" customWidth="1"/>
    <col min="6" max="7" width="15.44140625" style="4" customWidth="1"/>
    <col min="8" max="8" width="2.77734375" style="4" customWidth="1"/>
    <col min="9" max="9" width="7.109375" style="4" customWidth="1"/>
    <col min="10" max="10" width="13" style="4" customWidth="1"/>
    <col min="11" max="11" width="9.77734375" style="3" customWidth="1"/>
    <col min="12" max="12" width="7.6640625" style="3" customWidth="1"/>
    <col min="13" max="13" width="10.109375" style="3" customWidth="1"/>
    <col min="14" max="14" width="16.44140625" customWidth="1"/>
  </cols>
  <sheetData>
    <row r="1" spans="1:14" x14ac:dyDescent="0.2">
      <c r="A1" s="42"/>
      <c r="B1" s="42"/>
      <c r="C1" s="42"/>
      <c r="D1" s="43"/>
      <c r="E1" s="43"/>
      <c r="F1" s="44"/>
      <c r="G1" s="44"/>
      <c r="H1" s="44"/>
    </row>
    <row r="2" spans="1:14" s="1" customFormat="1" ht="31.5" customHeight="1" x14ac:dyDescent="0.2">
      <c r="A2" s="45"/>
      <c r="B2" s="124" t="s">
        <v>142</v>
      </c>
      <c r="C2" s="124"/>
      <c r="D2" s="69" t="s">
        <v>93</v>
      </c>
      <c r="E2" s="2"/>
      <c r="F2" s="2"/>
      <c r="G2" s="46">
        <v>2025</v>
      </c>
      <c r="H2" s="45"/>
      <c r="K2" s="27"/>
      <c r="L2" s="27"/>
      <c r="M2" s="27"/>
      <c r="N2" s="51"/>
    </row>
    <row r="3" spans="1:14" s="1" customFormat="1" ht="14.25" customHeight="1" x14ac:dyDescent="0.2">
      <c r="A3" s="45"/>
      <c r="B3" s="47"/>
      <c r="C3" s="47"/>
      <c r="D3" s="48"/>
      <c r="E3" s="48"/>
      <c r="F3" s="48"/>
      <c r="G3" s="27" t="s">
        <v>17</v>
      </c>
      <c r="H3" s="45"/>
      <c r="K3" s="27"/>
      <c r="L3" s="27"/>
      <c r="M3" s="27"/>
      <c r="N3" s="51"/>
    </row>
    <row r="4" spans="1:14" s="1" customFormat="1" ht="39" customHeight="1" x14ac:dyDescent="0.2">
      <c r="A4" s="45"/>
      <c r="B4" s="47"/>
      <c r="C4" s="47"/>
      <c r="D4" s="49"/>
      <c r="E4" s="125" t="s">
        <v>18</v>
      </c>
      <c r="F4" s="125"/>
      <c r="G4" s="126"/>
      <c r="H4" s="45"/>
      <c r="K4" s="27"/>
      <c r="L4" s="27"/>
      <c r="M4" s="27"/>
      <c r="N4" s="51"/>
    </row>
    <row r="5" spans="1:14" s="1" customFormat="1" ht="21" x14ac:dyDescent="0.2">
      <c r="A5" s="45"/>
      <c r="B5" s="47"/>
      <c r="C5" s="47"/>
      <c r="D5" s="48"/>
      <c r="E5" s="48"/>
      <c r="F5" s="48"/>
      <c r="G5" s="27"/>
      <c r="H5" s="45"/>
      <c r="K5" s="27"/>
      <c r="L5" s="27"/>
      <c r="M5" s="27"/>
      <c r="N5" s="51"/>
    </row>
    <row r="6" spans="1:14" ht="24" customHeight="1" x14ac:dyDescent="0.2">
      <c r="A6" s="42"/>
      <c r="B6" s="127" t="s">
        <v>19</v>
      </c>
      <c r="C6" s="128"/>
      <c r="D6" s="129"/>
      <c r="E6" s="130"/>
      <c r="F6" s="131"/>
      <c r="G6" s="132"/>
      <c r="H6" s="44"/>
    </row>
    <row r="7" spans="1:14" ht="24" customHeight="1" x14ac:dyDescent="0.2">
      <c r="A7" s="42"/>
      <c r="B7" s="133" t="s">
        <v>20</v>
      </c>
      <c r="C7" s="134"/>
      <c r="D7" s="135"/>
      <c r="E7" s="50" t="s">
        <v>21</v>
      </c>
      <c r="F7" s="122"/>
      <c r="G7" s="123"/>
      <c r="H7" s="44"/>
    </row>
    <row r="8" spans="1:14" ht="24" customHeight="1" x14ac:dyDescent="0.2">
      <c r="A8" s="42"/>
      <c r="B8" s="136" t="s">
        <v>22</v>
      </c>
      <c r="C8" s="139" t="s">
        <v>23</v>
      </c>
      <c r="D8" s="140"/>
      <c r="E8" s="130"/>
      <c r="F8" s="131"/>
      <c r="G8" s="132"/>
      <c r="H8" s="44"/>
    </row>
    <row r="9" spans="1:14" ht="24" customHeight="1" x14ac:dyDescent="0.2">
      <c r="A9" s="42"/>
      <c r="B9" s="137"/>
      <c r="C9" s="141" t="s">
        <v>24</v>
      </c>
      <c r="D9" s="142"/>
      <c r="E9" s="116"/>
      <c r="F9" s="117"/>
      <c r="G9" s="118"/>
      <c r="H9" s="44"/>
    </row>
    <row r="10" spans="1:14" ht="24" customHeight="1" x14ac:dyDescent="0.2">
      <c r="A10" s="42"/>
      <c r="B10" s="138"/>
      <c r="C10" s="119" t="s">
        <v>25</v>
      </c>
      <c r="D10" s="120"/>
      <c r="E10" s="121"/>
      <c r="F10" s="122"/>
      <c r="G10" s="123"/>
      <c r="H10" s="44"/>
    </row>
    <row r="11" spans="1:14" ht="33.75" customHeight="1" x14ac:dyDescent="0.2">
      <c r="A11" s="42"/>
      <c r="B11" s="91" t="s">
        <v>26</v>
      </c>
      <c r="C11" s="92"/>
      <c r="D11" s="92"/>
      <c r="E11" s="93"/>
      <c r="F11" s="94"/>
      <c r="G11" s="95"/>
      <c r="H11" s="44"/>
    </row>
    <row r="12" spans="1:14" ht="19.2" x14ac:dyDescent="0.2">
      <c r="A12" s="42"/>
      <c r="B12" s="2" t="s">
        <v>27</v>
      </c>
      <c r="C12" s="2"/>
      <c r="D12" s="96"/>
      <c r="E12" s="96"/>
      <c r="F12" s="96"/>
      <c r="G12" s="96"/>
      <c r="H12" s="44"/>
    </row>
    <row r="13" spans="1:14" ht="19.2" x14ac:dyDescent="0.2">
      <c r="A13" s="42"/>
      <c r="B13" s="97"/>
      <c r="C13" s="98"/>
      <c r="D13" s="99" t="s">
        <v>28</v>
      </c>
      <c r="E13" s="100"/>
      <c r="F13" s="99" t="s">
        <v>6</v>
      </c>
      <c r="G13" s="100"/>
      <c r="H13" s="44"/>
    </row>
    <row r="14" spans="1:14" ht="27" customHeight="1" x14ac:dyDescent="0.2">
      <c r="A14" s="42"/>
      <c r="B14" s="70" t="s">
        <v>104</v>
      </c>
      <c r="C14" s="101" t="s">
        <v>5</v>
      </c>
      <c r="D14" s="108">
        <f>男子申込書!C40</f>
        <v>0</v>
      </c>
      <c r="E14" s="109"/>
      <c r="F14" s="108">
        <f>女子申込書!C40</f>
        <v>0</v>
      </c>
      <c r="G14" s="109"/>
      <c r="H14" s="44"/>
    </row>
    <row r="15" spans="1:14" ht="27" customHeight="1" x14ac:dyDescent="0.2">
      <c r="A15" s="42"/>
      <c r="B15" s="72" t="s">
        <v>105</v>
      </c>
      <c r="C15" s="102"/>
      <c r="D15" s="114">
        <f>男子申込書!C41</f>
        <v>0</v>
      </c>
      <c r="E15" s="115"/>
      <c r="F15" s="114">
        <f>女子申込書!C41</f>
        <v>0</v>
      </c>
      <c r="G15" s="115"/>
      <c r="H15" s="44"/>
    </row>
    <row r="16" spans="1:14" s="4" customFormat="1" ht="27" customHeight="1" x14ac:dyDescent="0.2">
      <c r="A16" s="42"/>
      <c r="B16" s="24" t="s">
        <v>29</v>
      </c>
      <c r="C16" s="103"/>
      <c r="D16" s="110">
        <f>男子申込書!C42</f>
        <v>0</v>
      </c>
      <c r="E16" s="111"/>
      <c r="F16" s="110">
        <f>女子申込書!C42</f>
        <v>0</v>
      </c>
      <c r="G16" s="111"/>
      <c r="H16" s="44"/>
      <c r="K16" s="3"/>
      <c r="L16" s="3"/>
      <c r="M16" s="3"/>
      <c r="N16"/>
    </row>
    <row r="17" spans="1:14" s="4" customFormat="1" ht="27" customHeight="1" x14ac:dyDescent="0.2">
      <c r="A17" s="42"/>
      <c r="B17" s="70" t="s">
        <v>104</v>
      </c>
      <c r="C17" s="101" t="s">
        <v>30</v>
      </c>
      <c r="D17" s="108">
        <f>男子申込書!J40</f>
        <v>0</v>
      </c>
      <c r="E17" s="109"/>
      <c r="F17" s="108">
        <f>女子申込書!J40</f>
        <v>0</v>
      </c>
      <c r="G17" s="109"/>
      <c r="H17" s="44"/>
      <c r="K17" s="3"/>
      <c r="L17" s="3"/>
      <c r="M17" s="3"/>
      <c r="N17"/>
    </row>
    <row r="18" spans="1:14" s="4" customFormat="1" ht="27" customHeight="1" x14ac:dyDescent="0.2">
      <c r="A18" s="42"/>
      <c r="B18" s="74" t="s">
        <v>105</v>
      </c>
      <c r="C18" s="103"/>
      <c r="D18" s="110">
        <f>男子申込書!J41</f>
        <v>0</v>
      </c>
      <c r="E18" s="111"/>
      <c r="F18" s="110">
        <f>女子申込書!J41</f>
        <v>0</v>
      </c>
      <c r="G18" s="111"/>
      <c r="H18" s="44"/>
      <c r="K18" s="3"/>
      <c r="L18" s="3"/>
      <c r="M18" s="3"/>
      <c r="N18"/>
    </row>
    <row r="19" spans="1:14" s="4" customFormat="1" ht="27" customHeight="1" x14ac:dyDescent="0.2">
      <c r="A19" s="42"/>
      <c r="B19" s="104" t="s">
        <v>31</v>
      </c>
      <c r="C19" s="105"/>
      <c r="D19" s="106">
        <f>SUM(D14:E18)</f>
        <v>0</v>
      </c>
      <c r="E19" s="107"/>
      <c r="F19" s="106">
        <f>SUM(F14:G18)</f>
        <v>0</v>
      </c>
      <c r="G19" s="107"/>
      <c r="H19" s="44"/>
      <c r="K19" s="3"/>
      <c r="L19" s="3"/>
      <c r="M19" s="3"/>
      <c r="N19"/>
    </row>
    <row r="20" spans="1:14" s="4" customFormat="1" ht="27" customHeight="1" x14ac:dyDescent="0.2">
      <c r="A20" s="42"/>
      <c r="B20" s="104" t="s">
        <v>32</v>
      </c>
      <c r="C20" s="112"/>
      <c r="D20" s="113">
        <f>SUM(D19:G19)</f>
        <v>0</v>
      </c>
      <c r="E20" s="113"/>
      <c r="F20" s="113"/>
      <c r="G20" s="107"/>
      <c r="H20" s="44"/>
      <c r="K20" s="3"/>
      <c r="L20" s="3"/>
      <c r="M20" s="3"/>
      <c r="N20"/>
    </row>
    <row r="21" spans="1:14" s="4" customFormat="1" ht="27" customHeight="1" x14ac:dyDescent="0.2">
      <c r="A21" s="42"/>
      <c r="B21" s="42"/>
      <c r="C21" s="42"/>
      <c r="D21" s="43"/>
      <c r="E21" s="43"/>
      <c r="F21" s="44"/>
      <c r="G21" s="44"/>
      <c r="H21" s="44"/>
      <c r="K21" s="3"/>
      <c r="L21" s="3"/>
      <c r="M21" s="3"/>
      <c r="N21"/>
    </row>
    <row r="28" spans="1:14" x14ac:dyDescent="0.2">
      <c r="D28" s="40"/>
      <c r="E28" s="40" t="s">
        <v>33</v>
      </c>
      <c r="F28" s="3"/>
    </row>
    <row r="29" spans="1:14" x14ac:dyDescent="0.2">
      <c r="D29" s="40" t="s">
        <v>34</v>
      </c>
      <c r="E29" s="40" t="s">
        <v>35</v>
      </c>
      <c r="F29" s="3"/>
    </row>
    <row r="30" spans="1:14" x14ac:dyDescent="0.2">
      <c r="D30" s="40" t="s">
        <v>36</v>
      </c>
      <c r="F30" s="3"/>
    </row>
    <row r="62" spans="1:14" s="3" customFormat="1" x14ac:dyDescent="0.2">
      <c r="A62"/>
      <c r="B62" s="40" t="s">
        <v>37</v>
      </c>
      <c r="C62" s="40"/>
      <c r="F62" s="4"/>
      <c r="G62" s="4"/>
      <c r="H62" s="4"/>
      <c r="I62" s="4"/>
      <c r="J62" s="4"/>
      <c r="N62"/>
    </row>
    <row r="63" spans="1:14" s="3" customFormat="1" x14ac:dyDescent="0.2">
      <c r="A63"/>
      <c r="B63" s="40" t="s">
        <v>38</v>
      </c>
      <c r="C63" s="40"/>
      <c r="F63" s="4"/>
      <c r="G63" s="4"/>
      <c r="H63" s="4"/>
      <c r="I63" s="4"/>
      <c r="J63" s="4"/>
      <c r="N63"/>
    </row>
    <row r="64" spans="1:14" s="3" customFormat="1" x14ac:dyDescent="0.2">
      <c r="A64"/>
      <c r="B64" s="40" t="s">
        <v>39</v>
      </c>
      <c r="C64" s="40"/>
      <c r="F64" s="4"/>
      <c r="G64" s="4"/>
      <c r="H64" s="4"/>
      <c r="I64" s="4"/>
      <c r="J64" s="4"/>
      <c r="N64"/>
    </row>
    <row r="65" spans="1:14" s="3" customFormat="1" x14ac:dyDescent="0.2">
      <c r="A65"/>
      <c r="B65" s="40" t="s">
        <v>40</v>
      </c>
      <c r="C65" s="40"/>
      <c r="F65" s="4"/>
      <c r="G65" s="4"/>
      <c r="H65" s="4"/>
      <c r="I65" s="4"/>
      <c r="J65" s="4"/>
      <c r="N65"/>
    </row>
    <row r="66" spans="1:14" s="3" customFormat="1" x14ac:dyDescent="0.2">
      <c r="A66"/>
      <c r="B66" s="40" t="s">
        <v>41</v>
      </c>
      <c r="C66" s="40"/>
      <c r="F66" s="4"/>
      <c r="G66" s="4"/>
      <c r="H66" s="4"/>
      <c r="I66" s="4"/>
      <c r="J66" s="4"/>
      <c r="N66"/>
    </row>
    <row r="67" spans="1:14" s="3" customFormat="1" x14ac:dyDescent="0.2">
      <c r="A67"/>
      <c r="B67" s="40" t="s">
        <v>42</v>
      </c>
      <c r="C67" s="40"/>
      <c r="F67" s="4"/>
      <c r="G67" s="4"/>
      <c r="H67" s="4"/>
      <c r="I67" s="4"/>
      <c r="J67" s="4"/>
      <c r="N67"/>
    </row>
    <row r="68" spans="1:14" s="3" customFormat="1" x14ac:dyDescent="0.2">
      <c r="A68"/>
      <c r="B68" s="40" t="s">
        <v>43</v>
      </c>
      <c r="C68" s="40"/>
      <c r="F68" s="4"/>
      <c r="G68" s="4"/>
      <c r="H68" s="4"/>
      <c r="I68" s="4"/>
      <c r="J68" s="4"/>
      <c r="N68"/>
    </row>
    <row r="69" spans="1:14" s="3" customFormat="1" x14ac:dyDescent="0.2">
      <c r="A69"/>
      <c r="B69" s="40" t="s">
        <v>44</v>
      </c>
      <c r="C69" s="40"/>
      <c r="F69" s="4"/>
      <c r="G69" s="4"/>
      <c r="H69" s="4"/>
      <c r="I69" s="4"/>
      <c r="J69" s="4"/>
      <c r="N69"/>
    </row>
    <row r="70" spans="1:14" s="3" customFormat="1" x14ac:dyDescent="0.2">
      <c r="A70"/>
      <c r="B70" s="40" t="s">
        <v>45</v>
      </c>
      <c r="C70" s="40"/>
      <c r="F70" s="4"/>
      <c r="G70" s="4"/>
      <c r="H70" s="4"/>
      <c r="I70" s="4"/>
      <c r="J70" s="4"/>
      <c r="N70"/>
    </row>
    <row r="71" spans="1:14" s="3" customFormat="1" x14ac:dyDescent="0.2">
      <c r="A71"/>
      <c r="B71" s="40" t="s">
        <v>46</v>
      </c>
      <c r="C71" s="40"/>
      <c r="F71" s="4"/>
      <c r="G71" s="4"/>
      <c r="H71" s="4"/>
      <c r="I71" s="4"/>
      <c r="J71" s="4"/>
      <c r="N71"/>
    </row>
    <row r="72" spans="1:14" s="3" customFormat="1" x14ac:dyDescent="0.2">
      <c r="A72"/>
      <c r="B72" s="40" t="s">
        <v>47</v>
      </c>
      <c r="C72" s="40"/>
      <c r="F72" s="4"/>
      <c r="G72" s="4"/>
      <c r="H72" s="4"/>
      <c r="I72" s="4"/>
      <c r="J72" s="4"/>
      <c r="N72"/>
    </row>
    <row r="73" spans="1:14" s="3" customFormat="1" x14ac:dyDescent="0.2">
      <c r="A73"/>
      <c r="B73" s="40" t="s">
        <v>48</v>
      </c>
      <c r="C73" s="40"/>
      <c r="F73" s="4"/>
      <c r="G73" s="4"/>
      <c r="H73" s="4"/>
      <c r="I73" s="4"/>
      <c r="J73" s="4"/>
      <c r="N73"/>
    </row>
  </sheetData>
  <protectedRanges>
    <protectedRange sqref="B2:G5 B11:G12 C8 B6:B10 C6:D7 C9 C10" name="範囲1" securityDescriptor=""/>
    <protectedRange sqref="E6:G10" name="範囲1_1" securityDescriptor=""/>
  </protectedRanges>
  <mergeCells count="36">
    <mergeCell ref="E9:G9"/>
    <mergeCell ref="C10:D10"/>
    <mergeCell ref="E10:G10"/>
    <mergeCell ref="B2:C2"/>
    <mergeCell ref="E4:G4"/>
    <mergeCell ref="B6:D6"/>
    <mergeCell ref="E6:G6"/>
    <mergeCell ref="B7:D7"/>
    <mergeCell ref="F7:G7"/>
    <mergeCell ref="B8:B10"/>
    <mergeCell ref="C8:D8"/>
    <mergeCell ref="E8:G8"/>
    <mergeCell ref="C9:D9"/>
    <mergeCell ref="F16:G16"/>
    <mergeCell ref="D17:E17"/>
    <mergeCell ref="F17:G17"/>
    <mergeCell ref="F14:G14"/>
    <mergeCell ref="D15:E15"/>
    <mergeCell ref="F15:G15"/>
    <mergeCell ref="F19:G19"/>
    <mergeCell ref="B20:C20"/>
    <mergeCell ref="D20:G20"/>
    <mergeCell ref="D18:E18"/>
    <mergeCell ref="F18:G18"/>
    <mergeCell ref="C14:C16"/>
    <mergeCell ref="C17:C18"/>
    <mergeCell ref="B19:C19"/>
    <mergeCell ref="D19:E19"/>
    <mergeCell ref="D14:E14"/>
    <mergeCell ref="D16:E16"/>
    <mergeCell ref="B11:D11"/>
    <mergeCell ref="E11:G11"/>
    <mergeCell ref="D12:G12"/>
    <mergeCell ref="B13:C13"/>
    <mergeCell ref="D13:E13"/>
    <mergeCell ref="F13:G13"/>
  </mergeCells>
  <phoneticPr fontId="12"/>
  <pageMargins left="0.59055118110236227" right="0.39370078740157483" top="0.59055118110236227" bottom="0.59055118110236227" header="0.51181102362204722" footer="0.51181102362204722"/>
  <pageSetup paperSize="9" orientation="portrait" blackAndWhite="1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7"/>
  <sheetViews>
    <sheetView showZeros="0" view="pageBreakPreview" zoomScaleNormal="100" zoomScaleSheetLayoutView="100" workbookViewId="0">
      <selection activeCell="E1" sqref="E1"/>
    </sheetView>
  </sheetViews>
  <sheetFormatPr defaultColWidth="9" defaultRowHeight="13.2" x14ac:dyDescent="0.2"/>
  <cols>
    <col min="1" max="1" width="3.44140625" customWidth="1"/>
    <col min="2" max="2" width="14.33203125" customWidth="1"/>
    <col min="3" max="3" width="12.33203125" style="3" customWidth="1"/>
    <col min="4" max="4" width="13.77734375" style="3" customWidth="1"/>
    <col min="5" max="5" width="5.21875" style="4" customWidth="1"/>
    <col min="6" max="8" width="7.109375" style="4" customWidth="1"/>
    <col min="9" max="9" width="12.77734375" style="3" customWidth="1"/>
    <col min="10" max="10" width="12.33203125" style="3" customWidth="1"/>
    <col min="11" max="11" width="13.77734375" style="3" customWidth="1"/>
    <col min="12" max="12" width="5.21875" style="4" customWidth="1"/>
    <col min="13" max="15" width="7.109375" style="4" customWidth="1"/>
    <col min="16" max="16" width="10.109375" style="3" customWidth="1"/>
    <col min="17" max="17" width="16.44140625" customWidth="1"/>
  </cols>
  <sheetData>
    <row r="1" spans="1:21" s="1" customFormat="1" ht="21" x14ac:dyDescent="0.2">
      <c r="B1" s="5">
        <f>初期入力!G2</f>
        <v>2025</v>
      </c>
      <c r="C1" s="6"/>
      <c r="D1" s="6" t="str">
        <f>初期入力!D2</f>
        <v>富山県小学生ABCバドミントン大会</v>
      </c>
      <c r="E1" s="6"/>
      <c r="F1" s="6"/>
      <c r="G1" s="6"/>
      <c r="H1" s="6"/>
      <c r="I1" s="6"/>
      <c r="J1" s="6"/>
      <c r="K1" s="41" t="s">
        <v>28</v>
      </c>
      <c r="L1" s="26"/>
      <c r="M1" s="26"/>
      <c r="N1" s="26"/>
      <c r="O1" s="26"/>
      <c r="P1" s="27"/>
    </row>
    <row r="2" spans="1:21" ht="19.5" customHeight="1" x14ac:dyDescent="0.2">
      <c r="B2" s="153" t="s">
        <v>19</v>
      </c>
      <c r="C2" s="154"/>
      <c r="D2" s="155">
        <f>初期入力!E6</f>
        <v>0</v>
      </c>
      <c r="E2" s="156"/>
      <c r="F2" s="156"/>
      <c r="G2" s="156"/>
      <c r="H2" s="156"/>
      <c r="I2" s="156"/>
      <c r="J2" s="156"/>
      <c r="K2" s="157"/>
      <c r="L2" s="28"/>
      <c r="M2" s="29"/>
      <c r="N2" s="29"/>
      <c r="O2" s="29"/>
      <c r="Q2" s="39"/>
      <c r="R2" s="40"/>
      <c r="S2" s="40"/>
    </row>
    <row r="3" spans="1:21" ht="19.5" customHeight="1" x14ac:dyDescent="0.2">
      <c r="B3" s="158" t="s">
        <v>20</v>
      </c>
      <c r="C3" s="159"/>
      <c r="D3" s="7" t="s">
        <v>21</v>
      </c>
      <c r="E3" s="160">
        <f>初期入力!F7</f>
        <v>0</v>
      </c>
      <c r="F3" s="160"/>
      <c r="G3" s="160"/>
      <c r="H3" s="160"/>
      <c r="I3" s="160"/>
      <c r="J3" s="160"/>
      <c r="K3" s="159"/>
      <c r="L3" s="28"/>
      <c r="M3" s="29"/>
      <c r="N3" s="29"/>
      <c r="O3" s="29"/>
      <c r="Q3" s="39"/>
      <c r="R3" s="40"/>
      <c r="S3" s="40"/>
    </row>
    <row r="4" spans="1:21" ht="19.5" customHeight="1" x14ac:dyDescent="0.2">
      <c r="B4" s="150" t="s">
        <v>22</v>
      </c>
      <c r="C4" s="8" t="s">
        <v>23</v>
      </c>
      <c r="D4" s="161">
        <f>初期入力!E8</f>
        <v>0</v>
      </c>
      <c r="E4" s="162"/>
      <c r="F4" s="162"/>
      <c r="G4" s="162"/>
      <c r="H4" s="162"/>
      <c r="I4" s="162"/>
      <c r="J4" s="162"/>
      <c r="K4" s="163"/>
      <c r="L4" s="28"/>
      <c r="M4" s="29"/>
      <c r="N4" s="29"/>
      <c r="O4" s="29"/>
      <c r="Q4" s="39"/>
      <c r="R4" s="40"/>
      <c r="S4" s="3"/>
    </row>
    <row r="5" spans="1:21" ht="19.5" customHeight="1" x14ac:dyDescent="0.2">
      <c r="B5" s="151"/>
      <c r="C5" s="9" t="s">
        <v>24</v>
      </c>
      <c r="D5" s="143">
        <f>初期入力!E9</f>
        <v>0</v>
      </c>
      <c r="E5" s="144"/>
      <c r="F5" s="144"/>
      <c r="G5" s="144"/>
      <c r="H5" s="144"/>
      <c r="I5" s="144"/>
      <c r="J5" s="144"/>
      <c r="K5" s="145"/>
      <c r="L5" s="28"/>
      <c r="M5" s="29"/>
      <c r="N5" s="29"/>
      <c r="O5" s="29"/>
      <c r="Q5" s="39"/>
    </row>
    <row r="6" spans="1:21" ht="19.5" customHeight="1" x14ac:dyDescent="0.2">
      <c r="B6" s="152"/>
      <c r="C6" s="10" t="s">
        <v>25</v>
      </c>
      <c r="D6" s="146">
        <f>初期入力!E10</f>
        <v>0</v>
      </c>
      <c r="E6" s="147"/>
      <c r="F6" s="147"/>
      <c r="G6" s="147"/>
      <c r="H6" s="147"/>
      <c r="I6" s="147"/>
      <c r="J6" s="147"/>
      <c r="K6" s="148"/>
      <c r="L6" s="28"/>
      <c r="M6" s="29"/>
      <c r="N6" s="29"/>
      <c r="O6" s="29"/>
      <c r="Q6" s="39"/>
    </row>
    <row r="7" spans="1:21" ht="16.5" customHeight="1" x14ac:dyDescent="0.2"/>
    <row r="8" spans="1:21" s="2" customFormat="1" ht="23.25" customHeight="1" x14ac:dyDescent="0.2">
      <c r="B8" s="104" t="s">
        <v>5</v>
      </c>
      <c r="C8" s="149"/>
      <c r="D8" s="149"/>
      <c r="E8" s="149"/>
      <c r="F8" s="149"/>
      <c r="G8" s="149"/>
      <c r="H8" s="149"/>
      <c r="I8" s="104" t="s">
        <v>3</v>
      </c>
      <c r="J8" s="149"/>
      <c r="K8" s="30" t="str">
        <f>IF(M40=0,"☆は男女で１名ずつまで",IF(M40&gt;1,"☆が多すぎです","〇"))</f>
        <v>☆は男女で１名ずつまで</v>
      </c>
      <c r="L8" s="31"/>
      <c r="M8" s="31"/>
      <c r="N8" s="31"/>
      <c r="O8" s="32"/>
    </row>
    <row r="9" spans="1:21" ht="48" customHeight="1" x14ac:dyDescent="0.2">
      <c r="B9" s="11" t="s">
        <v>49</v>
      </c>
      <c r="C9" s="12" t="s">
        <v>50</v>
      </c>
      <c r="D9" s="13" t="s">
        <v>51</v>
      </c>
      <c r="E9" s="14" t="s">
        <v>52</v>
      </c>
      <c r="F9" s="15" t="s">
        <v>53</v>
      </c>
      <c r="G9" s="16" t="s">
        <v>54</v>
      </c>
      <c r="H9" s="15" t="s">
        <v>55</v>
      </c>
      <c r="I9" s="33" t="s">
        <v>56</v>
      </c>
      <c r="J9" s="12" t="s">
        <v>50</v>
      </c>
      <c r="K9" s="13" t="s">
        <v>51</v>
      </c>
      <c r="L9" s="14" t="s">
        <v>52</v>
      </c>
      <c r="M9" s="15" t="s">
        <v>57</v>
      </c>
      <c r="N9" s="15" t="s">
        <v>53</v>
      </c>
      <c r="O9" s="34" t="s">
        <v>54</v>
      </c>
      <c r="P9" s="35" t="s">
        <v>58</v>
      </c>
      <c r="Q9" s="40"/>
      <c r="R9" s="40"/>
      <c r="S9" s="40"/>
      <c r="T9" s="40"/>
      <c r="U9" s="40"/>
    </row>
    <row r="10" spans="1:21" ht="20.100000000000001" customHeight="1" x14ac:dyDescent="0.2">
      <c r="A10">
        <v>1</v>
      </c>
      <c r="B10" s="17"/>
      <c r="C10" s="18"/>
      <c r="D10" s="19"/>
      <c r="E10" s="20"/>
      <c r="F10" s="21">
        <v>1</v>
      </c>
      <c r="G10" s="21" t="s">
        <v>59</v>
      </c>
      <c r="H10" s="22"/>
      <c r="I10" s="36"/>
      <c r="J10" s="18"/>
      <c r="K10" s="19"/>
      <c r="L10" s="20"/>
      <c r="M10" s="22"/>
      <c r="N10" s="21">
        <v>1</v>
      </c>
      <c r="O10" s="37" t="s">
        <v>59</v>
      </c>
      <c r="P10" s="38">
        <f>$D$2</f>
        <v>0</v>
      </c>
    </row>
    <row r="11" spans="1:21" ht="20.100000000000001" customHeight="1" x14ac:dyDescent="0.2">
      <c r="A11">
        <v>2</v>
      </c>
      <c r="B11" s="17"/>
      <c r="C11" s="18"/>
      <c r="D11" s="19"/>
      <c r="E11" s="20"/>
      <c r="F11" s="21">
        <v>2</v>
      </c>
      <c r="G11" s="21" t="s">
        <v>59</v>
      </c>
      <c r="H11" s="22"/>
      <c r="I11" s="36"/>
      <c r="J11" s="18"/>
      <c r="K11" s="19"/>
      <c r="M11" s="22"/>
      <c r="N11" s="21">
        <v>2</v>
      </c>
      <c r="O11" s="37" t="s">
        <v>59</v>
      </c>
      <c r="P11" s="38">
        <f t="shared" ref="P11:P39" si="0">$D$2</f>
        <v>0</v>
      </c>
    </row>
    <row r="12" spans="1:21" ht="20.100000000000001" customHeight="1" x14ac:dyDescent="0.2">
      <c r="A12">
        <v>3</v>
      </c>
      <c r="B12" s="17"/>
      <c r="C12" s="18"/>
      <c r="D12" s="19"/>
      <c r="E12" s="20"/>
      <c r="F12" s="21">
        <v>3</v>
      </c>
      <c r="G12" s="21" t="s">
        <v>59</v>
      </c>
      <c r="H12" s="22"/>
      <c r="I12" s="36"/>
      <c r="J12" s="18"/>
      <c r="K12" s="19"/>
      <c r="L12" s="20"/>
      <c r="M12" s="22"/>
      <c r="N12" s="21">
        <v>3</v>
      </c>
      <c r="O12" s="37" t="s">
        <v>59</v>
      </c>
      <c r="P12" s="38">
        <f t="shared" si="0"/>
        <v>0</v>
      </c>
    </row>
    <row r="13" spans="1:21" ht="20.100000000000001" customHeight="1" x14ac:dyDescent="0.2">
      <c r="A13">
        <v>4</v>
      </c>
      <c r="B13" s="17"/>
      <c r="C13" s="18"/>
      <c r="D13" s="19"/>
      <c r="E13" s="20"/>
      <c r="F13" s="21">
        <v>4</v>
      </c>
      <c r="G13" s="21" t="s">
        <v>59</v>
      </c>
      <c r="H13" s="22"/>
      <c r="I13" s="36"/>
      <c r="J13" s="18"/>
      <c r="K13" s="19"/>
      <c r="L13" s="20"/>
      <c r="M13" s="22"/>
      <c r="N13" s="21">
        <v>4</v>
      </c>
      <c r="O13" s="37" t="s">
        <v>59</v>
      </c>
      <c r="P13" s="38">
        <f t="shared" si="0"/>
        <v>0</v>
      </c>
    </row>
    <row r="14" spans="1:21" ht="20.100000000000001" customHeight="1" x14ac:dyDescent="0.2">
      <c r="A14">
        <v>5</v>
      </c>
      <c r="B14" s="17"/>
      <c r="C14" s="18"/>
      <c r="D14" s="19"/>
      <c r="E14" s="20"/>
      <c r="F14" s="21">
        <v>5</v>
      </c>
      <c r="G14" s="21" t="s">
        <v>59</v>
      </c>
      <c r="H14" s="22"/>
      <c r="I14" s="36"/>
      <c r="J14" s="18"/>
      <c r="K14" s="19"/>
      <c r="L14" s="20"/>
      <c r="M14" s="22"/>
      <c r="N14" s="21">
        <v>5</v>
      </c>
      <c r="O14" s="37" t="s">
        <v>59</v>
      </c>
      <c r="P14" s="38">
        <f t="shared" si="0"/>
        <v>0</v>
      </c>
    </row>
    <row r="15" spans="1:21" ht="20.100000000000001" customHeight="1" x14ac:dyDescent="0.2">
      <c r="A15">
        <v>6</v>
      </c>
      <c r="B15" s="17"/>
      <c r="C15" s="18"/>
      <c r="D15" s="19"/>
      <c r="E15" s="20"/>
      <c r="F15" s="21">
        <v>6</v>
      </c>
      <c r="G15" s="21" t="s">
        <v>59</v>
      </c>
      <c r="H15" s="22"/>
      <c r="I15" s="36"/>
      <c r="J15" s="18"/>
      <c r="K15" s="19"/>
      <c r="L15" s="20"/>
      <c r="M15" s="22"/>
      <c r="N15" s="21">
        <v>6</v>
      </c>
      <c r="O15" s="37" t="s">
        <v>59</v>
      </c>
      <c r="P15" s="38">
        <f t="shared" si="0"/>
        <v>0</v>
      </c>
    </row>
    <row r="16" spans="1:21" ht="20.100000000000001" customHeight="1" x14ac:dyDescent="0.2">
      <c r="A16">
        <v>7</v>
      </c>
      <c r="B16" s="17"/>
      <c r="C16" s="18"/>
      <c r="D16" s="19"/>
      <c r="E16" s="20"/>
      <c r="F16" s="21">
        <v>7</v>
      </c>
      <c r="G16" s="21" t="s">
        <v>59</v>
      </c>
      <c r="H16" s="22"/>
      <c r="I16" s="36"/>
      <c r="J16" s="18"/>
      <c r="K16" s="19"/>
      <c r="L16" s="20"/>
      <c r="M16" s="22"/>
      <c r="N16" s="21">
        <v>7</v>
      </c>
      <c r="O16" s="37" t="s">
        <v>59</v>
      </c>
      <c r="P16" s="38">
        <f t="shared" si="0"/>
        <v>0</v>
      </c>
    </row>
    <row r="17" spans="1:16" ht="20.100000000000001" customHeight="1" x14ac:dyDescent="0.2">
      <c r="A17">
        <v>8</v>
      </c>
      <c r="B17" s="17"/>
      <c r="C17" s="18"/>
      <c r="D17" s="19"/>
      <c r="E17" s="20"/>
      <c r="F17" s="21">
        <v>8</v>
      </c>
      <c r="G17" s="21" t="s">
        <v>59</v>
      </c>
      <c r="H17" s="22"/>
      <c r="I17" s="36"/>
      <c r="J17" s="18"/>
      <c r="K17" s="19"/>
      <c r="L17" s="20"/>
      <c r="M17" s="22"/>
      <c r="N17" s="21">
        <v>8</v>
      </c>
      <c r="O17" s="37" t="s">
        <v>59</v>
      </c>
      <c r="P17" s="38">
        <f t="shared" si="0"/>
        <v>0</v>
      </c>
    </row>
    <row r="18" spans="1:16" ht="20.100000000000001" customHeight="1" x14ac:dyDescent="0.2">
      <c r="A18">
        <v>9</v>
      </c>
      <c r="B18" s="17"/>
      <c r="C18" s="18"/>
      <c r="D18" s="19"/>
      <c r="E18" s="20"/>
      <c r="F18" s="21">
        <v>9</v>
      </c>
      <c r="G18" s="21" t="s">
        <v>59</v>
      </c>
      <c r="H18" s="22"/>
      <c r="I18" s="36"/>
      <c r="J18" s="18"/>
      <c r="K18" s="19"/>
      <c r="L18" s="20"/>
      <c r="M18" s="22"/>
      <c r="N18" s="21">
        <v>9</v>
      </c>
      <c r="O18" s="37" t="s">
        <v>59</v>
      </c>
      <c r="P18" s="38">
        <f t="shared" si="0"/>
        <v>0</v>
      </c>
    </row>
    <row r="19" spans="1:16" ht="20.100000000000001" customHeight="1" x14ac:dyDescent="0.2">
      <c r="A19">
        <v>10</v>
      </c>
      <c r="B19" s="17"/>
      <c r="C19" s="18"/>
      <c r="D19" s="19"/>
      <c r="E19" s="20"/>
      <c r="F19" s="21">
        <v>10</v>
      </c>
      <c r="G19" s="21" t="s">
        <v>59</v>
      </c>
      <c r="H19" s="22"/>
      <c r="I19" s="36"/>
      <c r="J19" s="18"/>
      <c r="K19" s="19"/>
      <c r="L19" s="20"/>
      <c r="M19" s="22"/>
      <c r="N19" s="21">
        <v>10</v>
      </c>
      <c r="O19" s="37" t="s">
        <v>59</v>
      </c>
      <c r="P19" s="38">
        <f t="shared" si="0"/>
        <v>0</v>
      </c>
    </row>
    <row r="20" spans="1:16" ht="20.100000000000001" customHeight="1" x14ac:dyDescent="0.2">
      <c r="A20">
        <v>11</v>
      </c>
      <c r="B20" s="17"/>
      <c r="C20" s="18"/>
      <c r="D20" s="19"/>
      <c r="E20" s="20"/>
      <c r="F20" s="21">
        <v>11</v>
      </c>
      <c r="G20" s="21" t="s">
        <v>59</v>
      </c>
      <c r="H20" s="22"/>
      <c r="I20" s="36"/>
      <c r="J20" s="18"/>
      <c r="K20" s="19"/>
      <c r="L20" s="20"/>
      <c r="M20" s="22"/>
      <c r="N20" s="21">
        <v>11</v>
      </c>
      <c r="O20" s="37" t="s">
        <v>59</v>
      </c>
      <c r="P20" s="38">
        <f t="shared" si="0"/>
        <v>0</v>
      </c>
    </row>
    <row r="21" spans="1:16" ht="20.100000000000001" customHeight="1" x14ac:dyDescent="0.2">
      <c r="A21">
        <v>12</v>
      </c>
      <c r="B21" s="17"/>
      <c r="C21" s="18"/>
      <c r="D21" s="19"/>
      <c r="E21" s="20"/>
      <c r="F21" s="21">
        <v>12</v>
      </c>
      <c r="G21" s="21" t="s">
        <v>59</v>
      </c>
      <c r="H21" s="22"/>
      <c r="I21" s="36"/>
      <c r="J21" s="18"/>
      <c r="K21" s="19"/>
      <c r="L21" s="20"/>
      <c r="M21" s="22"/>
      <c r="N21" s="21">
        <v>12</v>
      </c>
      <c r="O21" s="37" t="s">
        <v>59</v>
      </c>
      <c r="P21" s="38">
        <f t="shared" si="0"/>
        <v>0</v>
      </c>
    </row>
    <row r="22" spans="1:16" ht="20.100000000000001" customHeight="1" x14ac:dyDescent="0.2">
      <c r="A22">
        <v>13</v>
      </c>
      <c r="B22" s="17"/>
      <c r="C22" s="18"/>
      <c r="D22" s="19"/>
      <c r="E22" s="20"/>
      <c r="F22" s="21">
        <v>13</v>
      </c>
      <c r="G22" s="21" t="s">
        <v>59</v>
      </c>
      <c r="H22" s="22"/>
      <c r="I22" s="36"/>
      <c r="J22" s="18"/>
      <c r="K22" s="19"/>
      <c r="L22" s="20"/>
      <c r="M22" s="22"/>
      <c r="N22" s="21">
        <v>13</v>
      </c>
      <c r="O22" s="37" t="s">
        <v>59</v>
      </c>
      <c r="P22" s="38">
        <f t="shared" si="0"/>
        <v>0</v>
      </c>
    </row>
    <row r="23" spans="1:16" ht="20.100000000000001" customHeight="1" x14ac:dyDescent="0.2">
      <c r="A23">
        <v>14</v>
      </c>
      <c r="B23" s="17"/>
      <c r="C23" s="18"/>
      <c r="D23" s="19"/>
      <c r="E23" s="20"/>
      <c r="F23" s="21">
        <v>14</v>
      </c>
      <c r="G23" s="21" t="s">
        <v>59</v>
      </c>
      <c r="H23" s="22"/>
      <c r="I23" s="36"/>
      <c r="J23" s="18"/>
      <c r="K23" s="19"/>
      <c r="L23" s="20"/>
      <c r="M23" s="22"/>
      <c r="N23" s="21">
        <v>14</v>
      </c>
      <c r="O23" s="37" t="s">
        <v>59</v>
      </c>
      <c r="P23" s="38">
        <f t="shared" si="0"/>
        <v>0</v>
      </c>
    </row>
    <row r="24" spans="1:16" ht="20.100000000000001" customHeight="1" x14ac:dyDescent="0.2">
      <c r="A24">
        <v>15</v>
      </c>
      <c r="B24" s="17"/>
      <c r="C24" s="18"/>
      <c r="D24" s="19"/>
      <c r="E24" s="20"/>
      <c r="F24" s="21">
        <v>15</v>
      </c>
      <c r="G24" s="21" t="s">
        <v>59</v>
      </c>
      <c r="H24" s="22"/>
      <c r="I24" s="36"/>
      <c r="J24" s="18"/>
      <c r="K24" s="19"/>
      <c r="L24" s="20"/>
      <c r="M24" s="22"/>
      <c r="N24" s="21">
        <v>15</v>
      </c>
      <c r="O24" s="37" t="s">
        <v>59</v>
      </c>
      <c r="P24" s="38">
        <f t="shared" si="0"/>
        <v>0</v>
      </c>
    </row>
    <row r="25" spans="1:16" ht="20.100000000000001" customHeight="1" x14ac:dyDescent="0.2">
      <c r="A25">
        <v>16</v>
      </c>
      <c r="B25" s="17"/>
      <c r="C25" s="18"/>
      <c r="D25" s="19"/>
      <c r="E25" s="20"/>
      <c r="F25" s="21">
        <v>16</v>
      </c>
      <c r="G25" s="21" t="s">
        <v>59</v>
      </c>
      <c r="H25" s="22"/>
      <c r="I25" s="36"/>
      <c r="J25" s="18"/>
      <c r="K25" s="19"/>
      <c r="L25" s="20"/>
      <c r="M25" s="22"/>
      <c r="N25" s="21">
        <v>16</v>
      </c>
      <c r="O25" s="37" t="s">
        <v>59</v>
      </c>
      <c r="P25" s="38">
        <f t="shared" si="0"/>
        <v>0</v>
      </c>
    </row>
    <row r="26" spans="1:16" ht="20.100000000000001" customHeight="1" x14ac:dyDescent="0.2">
      <c r="A26">
        <v>17</v>
      </c>
      <c r="B26" s="17"/>
      <c r="C26" s="18"/>
      <c r="D26" s="19"/>
      <c r="E26" s="20"/>
      <c r="F26" s="21">
        <v>17</v>
      </c>
      <c r="G26" s="21" t="s">
        <v>59</v>
      </c>
      <c r="H26" s="22"/>
      <c r="I26" s="36"/>
      <c r="J26" s="18"/>
      <c r="K26" s="19"/>
      <c r="L26" s="20"/>
      <c r="M26" s="22"/>
      <c r="N26" s="21">
        <v>17</v>
      </c>
      <c r="O26" s="37" t="s">
        <v>59</v>
      </c>
      <c r="P26" s="38">
        <f t="shared" si="0"/>
        <v>0</v>
      </c>
    </row>
    <row r="27" spans="1:16" ht="20.100000000000001" customHeight="1" x14ac:dyDescent="0.2">
      <c r="A27">
        <v>18</v>
      </c>
      <c r="B27" s="17"/>
      <c r="C27" s="18"/>
      <c r="D27" s="19"/>
      <c r="E27" s="20"/>
      <c r="F27" s="21">
        <v>18</v>
      </c>
      <c r="G27" s="21"/>
      <c r="H27" s="22"/>
      <c r="I27" s="36"/>
      <c r="J27" s="18"/>
      <c r="K27" s="19"/>
      <c r="L27" s="20"/>
      <c r="M27" s="22"/>
      <c r="N27" s="21">
        <v>18</v>
      </c>
      <c r="O27" s="37"/>
      <c r="P27" s="38">
        <f t="shared" si="0"/>
        <v>0</v>
      </c>
    </row>
    <row r="28" spans="1:16" ht="20.100000000000001" customHeight="1" x14ac:dyDescent="0.2">
      <c r="A28">
        <v>19</v>
      </c>
      <c r="B28" s="17"/>
      <c r="C28" s="18"/>
      <c r="D28" s="19"/>
      <c r="E28" s="20"/>
      <c r="F28" s="21">
        <v>19</v>
      </c>
      <c r="G28" s="21"/>
      <c r="H28" s="22"/>
      <c r="I28" s="36"/>
      <c r="J28" s="18"/>
      <c r="K28" s="19"/>
      <c r="L28" s="20"/>
      <c r="M28" s="22"/>
      <c r="N28" s="21">
        <v>19</v>
      </c>
      <c r="O28" s="37"/>
      <c r="P28" s="38">
        <f t="shared" si="0"/>
        <v>0</v>
      </c>
    </row>
    <row r="29" spans="1:16" ht="20.100000000000001" customHeight="1" x14ac:dyDescent="0.2">
      <c r="A29">
        <v>20</v>
      </c>
      <c r="B29" s="17"/>
      <c r="C29" s="18"/>
      <c r="D29" s="19"/>
      <c r="E29" s="20"/>
      <c r="F29" s="21">
        <v>20</v>
      </c>
      <c r="G29" s="21"/>
      <c r="H29" s="22"/>
      <c r="I29" s="36"/>
      <c r="J29" s="18"/>
      <c r="K29" s="19"/>
      <c r="L29" s="20"/>
      <c r="M29" s="22"/>
      <c r="N29" s="21">
        <v>20</v>
      </c>
      <c r="O29" s="37"/>
      <c r="P29" s="38">
        <f t="shared" si="0"/>
        <v>0</v>
      </c>
    </row>
    <row r="30" spans="1:16" ht="20.100000000000001" customHeight="1" x14ac:dyDescent="0.2">
      <c r="A30">
        <v>21</v>
      </c>
      <c r="B30" s="17"/>
      <c r="C30" s="18"/>
      <c r="D30" s="19"/>
      <c r="E30" s="20"/>
      <c r="F30" s="21">
        <v>21</v>
      </c>
      <c r="G30" s="21"/>
      <c r="H30" s="22"/>
      <c r="I30" s="36"/>
      <c r="J30" s="18"/>
      <c r="K30" s="19"/>
      <c r="L30" s="20"/>
      <c r="M30" s="22"/>
      <c r="N30" s="21">
        <v>21</v>
      </c>
      <c r="O30" s="37"/>
      <c r="P30" s="38">
        <f t="shared" si="0"/>
        <v>0</v>
      </c>
    </row>
    <row r="31" spans="1:16" ht="20.100000000000001" customHeight="1" x14ac:dyDescent="0.2">
      <c r="A31">
        <v>22</v>
      </c>
      <c r="B31" s="17"/>
      <c r="C31" s="18"/>
      <c r="D31" s="19"/>
      <c r="E31" s="20"/>
      <c r="F31" s="21">
        <v>22</v>
      </c>
      <c r="G31" s="21"/>
      <c r="H31" s="22"/>
      <c r="I31" s="36"/>
      <c r="J31" s="18"/>
      <c r="K31" s="19"/>
      <c r="L31" s="20"/>
      <c r="M31" s="22"/>
      <c r="N31" s="21">
        <v>22</v>
      </c>
      <c r="O31" s="37"/>
      <c r="P31" s="38">
        <f t="shared" si="0"/>
        <v>0</v>
      </c>
    </row>
    <row r="32" spans="1:16" ht="20.100000000000001" customHeight="1" x14ac:dyDescent="0.2">
      <c r="A32">
        <v>23</v>
      </c>
      <c r="B32" s="17"/>
      <c r="C32" s="18"/>
      <c r="D32" s="19"/>
      <c r="E32" s="20"/>
      <c r="F32" s="21">
        <v>23</v>
      </c>
      <c r="G32" s="21"/>
      <c r="H32" s="22"/>
      <c r="I32" s="36"/>
      <c r="J32" s="18"/>
      <c r="K32" s="19"/>
      <c r="L32" s="20"/>
      <c r="M32" s="22"/>
      <c r="N32" s="21">
        <v>23</v>
      </c>
      <c r="O32" s="37"/>
      <c r="P32" s="38">
        <f t="shared" si="0"/>
        <v>0</v>
      </c>
    </row>
    <row r="33" spans="1:16" ht="20.100000000000001" customHeight="1" x14ac:dyDescent="0.2">
      <c r="A33">
        <v>24</v>
      </c>
      <c r="B33" s="17"/>
      <c r="C33" s="18"/>
      <c r="D33" s="19"/>
      <c r="E33" s="20"/>
      <c r="F33" s="21">
        <v>24</v>
      </c>
      <c r="G33" s="21"/>
      <c r="H33" s="22"/>
      <c r="I33" s="36"/>
      <c r="J33" s="18"/>
      <c r="K33" s="19"/>
      <c r="L33" s="20"/>
      <c r="M33" s="22"/>
      <c r="N33" s="21">
        <v>24</v>
      </c>
      <c r="O33" s="37"/>
      <c r="P33" s="38">
        <f t="shared" si="0"/>
        <v>0</v>
      </c>
    </row>
    <row r="34" spans="1:16" ht="20.100000000000001" customHeight="1" x14ac:dyDescent="0.2">
      <c r="A34">
        <v>25</v>
      </c>
      <c r="B34" s="17"/>
      <c r="C34" s="18"/>
      <c r="D34" s="19"/>
      <c r="E34" s="20"/>
      <c r="F34" s="21">
        <v>25</v>
      </c>
      <c r="G34" s="21"/>
      <c r="H34" s="22"/>
      <c r="I34" s="36"/>
      <c r="J34" s="18"/>
      <c r="K34" s="19"/>
      <c r="L34" s="20"/>
      <c r="M34" s="22"/>
      <c r="N34" s="21">
        <v>25</v>
      </c>
      <c r="O34" s="37"/>
      <c r="P34" s="38">
        <f t="shared" si="0"/>
        <v>0</v>
      </c>
    </row>
    <row r="35" spans="1:16" ht="20.100000000000001" customHeight="1" x14ac:dyDescent="0.2">
      <c r="A35">
        <v>26</v>
      </c>
      <c r="B35" s="17"/>
      <c r="C35" s="18"/>
      <c r="D35" s="19"/>
      <c r="E35" s="20"/>
      <c r="F35" s="21">
        <v>26</v>
      </c>
      <c r="G35" s="21"/>
      <c r="H35" s="22"/>
      <c r="I35" s="36"/>
      <c r="J35" s="18"/>
      <c r="K35" s="19"/>
      <c r="L35" s="20"/>
      <c r="M35" s="22"/>
      <c r="N35" s="21">
        <v>26</v>
      </c>
      <c r="O35" s="37"/>
      <c r="P35" s="38">
        <f t="shared" si="0"/>
        <v>0</v>
      </c>
    </row>
    <row r="36" spans="1:16" ht="20.100000000000001" customHeight="1" x14ac:dyDescent="0.2">
      <c r="A36">
        <v>27</v>
      </c>
      <c r="B36" s="17"/>
      <c r="C36" s="18"/>
      <c r="D36" s="19"/>
      <c r="E36" s="20"/>
      <c r="F36" s="21">
        <v>27</v>
      </c>
      <c r="G36" s="21"/>
      <c r="H36" s="22"/>
      <c r="I36" s="36"/>
      <c r="J36" s="18"/>
      <c r="K36" s="19"/>
      <c r="L36" s="20"/>
      <c r="M36" s="22"/>
      <c r="N36" s="21">
        <v>27</v>
      </c>
      <c r="O36" s="37"/>
      <c r="P36" s="38">
        <f t="shared" si="0"/>
        <v>0</v>
      </c>
    </row>
    <row r="37" spans="1:16" ht="20.100000000000001" customHeight="1" x14ac:dyDescent="0.2">
      <c r="A37">
        <v>28</v>
      </c>
      <c r="B37" s="17"/>
      <c r="C37" s="18"/>
      <c r="D37" s="19"/>
      <c r="E37" s="20"/>
      <c r="F37" s="21">
        <v>28</v>
      </c>
      <c r="G37" s="21"/>
      <c r="H37" s="22"/>
      <c r="I37" s="36"/>
      <c r="J37" s="18"/>
      <c r="K37" s="19"/>
      <c r="L37" s="20"/>
      <c r="M37" s="22"/>
      <c r="N37" s="21">
        <v>28</v>
      </c>
      <c r="O37" s="37"/>
      <c r="P37" s="38">
        <f t="shared" si="0"/>
        <v>0</v>
      </c>
    </row>
    <row r="38" spans="1:16" ht="20.100000000000001" customHeight="1" x14ac:dyDescent="0.2">
      <c r="A38">
        <v>29</v>
      </c>
      <c r="B38" s="17"/>
      <c r="C38" s="18"/>
      <c r="D38" s="19"/>
      <c r="E38" s="20"/>
      <c r="F38" s="21">
        <v>29</v>
      </c>
      <c r="G38" s="21"/>
      <c r="H38" s="22"/>
      <c r="I38" s="36"/>
      <c r="J38" s="18"/>
      <c r="K38" s="19"/>
      <c r="L38" s="20"/>
      <c r="M38" s="22"/>
      <c r="N38" s="21">
        <v>29</v>
      </c>
      <c r="O38" s="37"/>
      <c r="P38" s="38">
        <f t="shared" si="0"/>
        <v>0</v>
      </c>
    </row>
    <row r="39" spans="1:16" ht="20.100000000000001" customHeight="1" x14ac:dyDescent="0.2">
      <c r="A39">
        <v>30</v>
      </c>
      <c r="B39" s="17"/>
      <c r="C39" s="18"/>
      <c r="D39" s="19"/>
      <c r="E39" s="20"/>
      <c r="F39" s="21">
        <v>30</v>
      </c>
      <c r="G39" s="21"/>
      <c r="H39" s="22"/>
      <c r="I39" s="36"/>
      <c r="J39" s="18"/>
      <c r="K39" s="19"/>
      <c r="L39" s="20"/>
      <c r="M39" s="22"/>
      <c r="N39" s="21">
        <v>30</v>
      </c>
      <c r="O39" s="37"/>
      <c r="P39" s="38">
        <f t="shared" si="0"/>
        <v>0</v>
      </c>
    </row>
    <row r="40" spans="1:16" ht="19.2" x14ac:dyDescent="0.2">
      <c r="B40" s="70" t="s">
        <v>104</v>
      </c>
      <c r="C40" s="3">
        <f>COUNTIF($B$10:$B$39,B94)</f>
        <v>0</v>
      </c>
      <c r="I40" s="70" t="s">
        <v>104</v>
      </c>
      <c r="J40" s="3">
        <f>COUNTIF($I$10:$I$39,C94)</f>
        <v>0</v>
      </c>
      <c r="M40" s="4">
        <f>COUNTIF(M10:M39,"☆")</f>
        <v>0</v>
      </c>
    </row>
    <row r="41" spans="1:16" ht="19.2" x14ac:dyDescent="0.2">
      <c r="B41" s="71" t="s">
        <v>105</v>
      </c>
      <c r="C41" s="3">
        <f>COUNTIF($B$10:$B$39,B95)</f>
        <v>0</v>
      </c>
      <c r="I41" s="71" t="s">
        <v>105</v>
      </c>
      <c r="J41" s="3">
        <f>COUNTIF($I$10:$I$39,C95)</f>
        <v>0</v>
      </c>
    </row>
    <row r="42" spans="1:16" ht="19.2" x14ac:dyDescent="0.2">
      <c r="B42" s="72" t="s">
        <v>106</v>
      </c>
      <c r="C42" s="3">
        <f>COUNTIF($B$10:$B$39,B96)</f>
        <v>0</v>
      </c>
      <c r="I42" s="24"/>
      <c r="J42" s="3">
        <f t="shared" ref="J42:J43" si="1">COUNTIF($I$10:$I$39,C96)</f>
        <v>0</v>
      </c>
    </row>
    <row r="43" spans="1:16" ht="19.2" x14ac:dyDescent="0.2">
      <c r="B43" s="23"/>
      <c r="C43" s="3">
        <f t="shared" ref="C43:C44" si="2">COUNTIF($B$10:$B$39,B97)</f>
        <v>0</v>
      </c>
      <c r="I43" s="39"/>
      <c r="J43" s="3">
        <f t="shared" si="1"/>
        <v>0</v>
      </c>
    </row>
    <row r="44" spans="1:16" ht="19.2" x14ac:dyDescent="0.2">
      <c r="B44" s="24"/>
      <c r="C44" s="3">
        <f t="shared" si="2"/>
        <v>0</v>
      </c>
    </row>
    <row r="94" spans="2:3" x14ac:dyDescent="0.2">
      <c r="B94" s="73" t="s">
        <v>96</v>
      </c>
      <c r="C94" s="73" t="s">
        <v>97</v>
      </c>
    </row>
    <row r="95" spans="2:3" x14ac:dyDescent="0.2">
      <c r="B95" s="73" t="s">
        <v>95</v>
      </c>
      <c r="C95" s="73" t="s">
        <v>98</v>
      </c>
    </row>
    <row r="96" spans="2:3" x14ac:dyDescent="0.2">
      <c r="B96" s="73" t="s">
        <v>94</v>
      </c>
      <c r="C96" s="40"/>
    </row>
    <row r="97" spans="2:16" x14ac:dyDescent="0.2">
      <c r="B97" s="40"/>
      <c r="C97" s="40"/>
    </row>
    <row r="98" spans="2:16" x14ac:dyDescent="0.2">
      <c r="B98" s="73"/>
    </row>
    <row r="101" spans="2:16" x14ac:dyDescent="0.2">
      <c r="B101" s="40" t="s">
        <v>60</v>
      </c>
    </row>
    <row r="102" spans="2:16" x14ac:dyDescent="0.2">
      <c r="B102" s="3"/>
      <c r="D102" s="4"/>
      <c r="H102" s="3"/>
      <c r="K102" s="4"/>
      <c r="P102"/>
    </row>
    <row r="103" spans="2:16" x14ac:dyDescent="0.2">
      <c r="B103" s="3"/>
      <c r="D103" s="4"/>
      <c r="H103" s="3"/>
      <c r="K103" s="4"/>
      <c r="P103"/>
    </row>
    <row r="104" spans="2:16" x14ac:dyDescent="0.2">
      <c r="B104" s="3"/>
      <c r="D104" s="4"/>
      <c r="H104" s="3"/>
      <c r="K104" s="4"/>
      <c r="P104"/>
    </row>
    <row r="105" spans="2:16" x14ac:dyDescent="0.2">
      <c r="B105" s="3"/>
      <c r="D105" s="4"/>
      <c r="H105" s="3"/>
      <c r="K105" s="4"/>
      <c r="P105"/>
    </row>
    <row r="106" spans="2:16" x14ac:dyDescent="0.2">
      <c r="B106" s="3"/>
      <c r="D106" s="4"/>
      <c r="H106" s="3"/>
      <c r="K106" s="4"/>
      <c r="P106"/>
    </row>
    <row r="107" spans="2:16" x14ac:dyDescent="0.2">
      <c r="B107" s="3"/>
      <c r="D107" s="4"/>
      <c r="H107" s="3"/>
      <c r="K107" s="4"/>
      <c r="P107"/>
    </row>
  </sheetData>
  <mergeCells count="10">
    <mergeCell ref="B2:C2"/>
    <mergeCell ref="D2:K2"/>
    <mergeCell ref="B3:C3"/>
    <mergeCell ref="E3:K3"/>
    <mergeCell ref="D4:K4"/>
    <mergeCell ref="D5:K5"/>
    <mergeCell ref="D6:K6"/>
    <mergeCell ref="B8:H8"/>
    <mergeCell ref="I8:J8"/>
    <mergeCell ref="B4:B6"/>
  </mergeCells>
  <phoneticPr fontId="12"/>
  <dataValidations count="2">
    <dataValidation type="list" allowBlank="1" showInputMessage="1" showErrorMessage="1" sqref="B10:B39" xr:uid="{00000000-0002-0000-0200-000000000000}">
      <formula1>$B$94:$B$96</formula1>
    </dataValidation>
    <dataValidation type="list" allowBlank="1" showInputMessage="1" showErrorMessage="1" sqref="I10:I39" xr:uid="{00000000-0002-0000-0200-000001000000}">
      <formula1>$C$94:$C$95</formula1>
    </dataValidation>
  </dataValidations>
  <printOptions horizontalCentered="1"/>
  <pageMargins left="0.59055118110236227" right="0.39370078740157483" top="0.59055118110236227" bottom="0.39370078740157483" header="0.51181102362204722" footer="0.31496062992125984"/>
  <pageSetup paperSize="9" orientation="landscape" blackAndWhite="1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07"/>
  <sheetViews>
    <sheetView showZeros="0" view="pageBreakPreview" zoomScaleNormal="100" zoomScaleSheetLayoutView="100" workbookViewId="0">
      <selection activeCell="K12" sqref="K12"/>
    </sheetView>
  </sheetViews>
  <sheetFormatPr defaultColWidth="9" defaultRowHeight="13.2" x14ac:dyDescent="0.2"/>
  <cols>
    <col min="1" max="1" width="3.44140625" customWidth="1"/>
    <col min="2" max="2" width="14.33203125" customWidth="1"/>
    <col min="3" max="3" width="12.33203125" style="3" customWidth="1"/>
    <col min="4" max="4" width="13.77734375" style="3" customWidth="1"/>
    <col min="5" max="5" width="5.21875" style="4" customWidth="1"/>
    <col min="6" max="8" width="7.109375" style="4" customWidth="1"/>
    <col min="9" max="9" width="12.77734375" style="3" customWidth="1"/>
    <col min="10" max="10" width="12.33203125" style="3" customWidth="1"/>
    <col min="11" max="11" width="13.77734375" style="3" customWidth="1"/>
    <col min="12" max="12" width="5.21875" style="4" customWidth="1"/>
    <col min="13" max="15" width="7.109375" style="4" customWidth="1"/>
    <col min="16" max="16" width="10.109375" style="3" customWidth="1"/>
    <col min="17" max="17" width="16.44140625" customWidth="1"/>
  </cols>
  <sheetData>
    <row r="1" spans="1:21" s="1" customFormat="1" ht="21" x14ac:dyDescent="0.2">
      <c r="B1" s="5">
        <f>初期入力!G2</f>
        <v>2025</v>
      </c>
      <c r="C1" s="6"/>
      <c r="D1" s="6" t="str">
        <f>初期入力!D2</f>
        <v>富山県小学生ABCバドミントン大会</v>
      </c>
      <c r="E1" s="6"/>
      <c r="F1" s="6"/>
      <c r="G1" s="6"/>
      <c r="H1" s="6"/>
      <c r="I1" s="6"/>
      <c r="J1" s="25" t="s">
        <v>6</v>
      </c>
      <c r="K1" s="25"/>
      <c r="L1" s="26"/>
      <c r="M1" s="26"/>
      <c r="N1" s="26"/>
      <c r="O1" s="26"/>
      <c r="P1" s="27"/>
    </row>
    <row r="2" spans="1:21" ht="19.5" customHeight="1" x14ac:dyDescent="0.2">
      <c r="B2" s="153" t="s">
        <v>19</v>
      </c>
      <c r="C2" s="154"/>
      <c r="D2" s="155">
        <f>初期入力!E6</f>
        <v>0</v>
      </c>
      <c r="E2" s="156"/>
      <c r="F2" s="156"/>
      <c r="G2" s="156"/>
      <c r="H2" s="156"/>
      <c r="I2" s="156"/>
      <c r="J2" s="156"/>
      <c r="K2" s="157"/>
      <c r="L2" s="28"/>
      <c r="M2" s="29"/>
      <c r="N2" s="29"/>
      <c r="O2" s="29"/>
      <c r="Q2" s="39"/>
      <c r="R2" s="40"/>
      <c r="S2" s="40"/>
    </row>
    <row r="3" spans="1:21" ht="19.5" customHeight="1" x14ac:dyDescent="0.2">
      <c r="B3" s="158" t="s">
        <v>20</v>
      </c>
      <c r="C3" s="159"/>
      <c r="D3" s="7" t="s">
        <v>21</v>
      </c>
      <c r="E3" s="160">
        <f>初期入力!F7</f>
        <v>0</v>
      </c>
      <c r="F3" s="160"/>
      <c r="G3" s="160"/>
      <c r="H3" s="160"/>
      <c r="I3" s="160"/>
      <c r="J3" s="160"/>
      <c r="K3" s="159"/>
      <c r="L3" s="28"/>
      <c r="M3" s="29"/>
      <c r="N3" s="29"/>
      <c r="O3" s="29"/>
      <c r="Q3" s="39"/>
      <c r="R3" s="40"/>
      <c r="S3" s="40"/>
    </row>
    <row r="4" spans="1:21" ht="19.5" customHeight="1" x14ac:dyDescent="0.2">
      <c r="B4" s="150" t="s">
        <v>22</v>
      </c>
      <c r="C4" s="8" t="s">
        <v>23</v>
      </c>
      <c r="D4" s="161">
        <f>初期入力!E8</f>
        <v>0</v>
      </c>
      <c r="E4" s="162"/>
      <c r="F4" s="162"/>
      <c r="G4" s="162"/>
      <c r="H4" s="162"/>
      <c r="I4" s="162"/>
      <c r="J4" s="162"/>
      <c r="K4" s="163"/>
      <c r="L4" s="28"/>
      <c r="M4" s="29"/>
      <c r="N4" s="29"/>
      <c r="O4" s="29"/>
      <c r="Q4" s="39"/>
      <c r="R4" s="40"/>
      <c r="S4" s="3"/>
    </row>
    <row r="5" spans="1:21" ht="19.5" customHeight="1" x14ac:dyDescent="0.2">
      <c r="B5" s="151"/>
      <c r="C5" s="9" t="s">
        <v>24</v>
      </c>
      <c r="D5" s="143">
        <f>初期入力!E9</f>
        <v>0</v>
      </c>
      <c r="E5" s="144"/>
      <c r="F5" s="144"/>
      <c r="G5" s="144"/>
      <c r="H5" s="144"/>
      <c r="I5" s="144"/>
      <c r="J5" s="144"/>
      <c r="K5" s="145"/>
      <c r="L5" s="28"/>
      <c r="M5" s="29"/>
      <c r="N5" s="29"/>
      <c r="O5" s="29"/>
      <c r="Q5" s="39"/>
    </row>
    <row r="6" spans="1:21" ht="19.5" customHeight="1" x14ac:dyDescent="0.2">
      <c r="B6" s="152"/>
      <c r="C6" s="10" t="s">
        <v>25</v>
      </c>
      <c r="D6" s="146">
        <f>初期入力!E10</f>
        <v>0</v>
      </c>
      <c r="E6" s="147"/>
      <c r="F6" s="147"/>
      <c r="G6" s="147"/>
      <c r="H6" s="147"/>
      <c r="I6" s="147"/>
      <c r="J6" s="147"/>
      <c r="K6" s="148"/>
      <c r="L6" s="28"/>
      <c r="M6" s="29"/>
      <c r="N6" s="29"/>
      <c r="O6" s="29"/>
      <c r="Q6" s="39"/>
    </row>
    <row r="7" spans="1:21" ht="16.5" customHeight="1" x14ac:dyDescent="0.2"/>
    <row r="8" spans="1:21" s="2" customFormat="1" ht="23.25" customHeight="1" x14ac:dyDescent="0.2">
      <c r="B8" s="104" t="s">
        <v>5</v>
      </c>
      <c r="C8" s="149"/>
      <c r="D8" s="149"/>
      <c r="E8" s="149"/>
      <c r="F8" s="149"/>
      <c r="G8" s="149"/>
      <c r="H8" s="149"/>
      <c r="I8" s="104" t="s">
        <v>3</v>
      </c>
      <c r="J8" s="149"/>
      <c r="K8" s="30" t="str">
        <f>IF(M40=0,"☆は男女で１名ずつまで",IF(M40&gt;1,"☆が多いです","〇"))</f>
        <v>☆は男女で１名ずつまで</v>
      </c>
      <c r="L8" s="31"/>
      <c r="M8" s="31"/>
      <c r="N8" s="31"/>
      <c r="O8" s="32"/>
    </row>
    <row r="9" spans="1:21" ht="48" customHeight="1" x14ac:dyDescent="0.2">
      <c r="B9" s="11" t="s">
        <v>49</v>
      </c>
      <c r="C9" s="12" t="s">
        <v>50</v>
      </c>
      <c r="D9" s="13" t="s">
        <v>51</v>
      </c>
      <c r="E9" s="14" t="s">
        <v>52</v>
      </c>
      <c r="F9" s="15" t="s">
        <v>53</v>
      </c>
      <c r="G9" s="16" t="s">
        <v>54</v>
      </c>
      <c r="H9" s="15" t="s">
        <v>55</v>
      </c>
      <c r="I9" s="33" t="s">
        <v>56</v>
      </c>
      <c r="J9" s="12" t="s">
        <v>50</v>
      </c>
      <c r="K9" s="13" t="s">
        <v>51</v>
      </c>
      <c r="L9" s="14" t="s">
        <v>52</v>
      </c>
      <c r="M9" s="15" t="s">
        <v>57</v>
      </c>
      <c r="N9" s="15" t="s">
        <v>53</v>
      </c>
      <c r="O9" s="34" t="s">
        <v>54</v>
      </c>
      <c r="P9" s="35" t="s">
        <v>58</v>
      </c>
      <c r="Q9" s="40"/>
      <c r="R9" s="40"/>
      <c r="S9" s="40"/>
      <c r="T9" s="40"/>
      <c r="U9" s="40"/>
    </row>
    <row r="10" spans="1:21" ht="20.100000000000001" customHeight="1" x14ac:dyDescent="0.2">
      <c r="A10">
        <v>1</v>
      </c>
      <c r="B10" s="17"/>
      <c r="C10" s="18"/>
      <c r="D10" s="19"/>
      <c r="E10" s="20"/>
      <c r="F10" s="21">
        <v>1</v>
      </c>
      <c r="G10" s="21" t="s">
        <v>59</v>
      </c>
      <c r="H10" s="22"/>
      <c r="I10" s="36"/>
      <c r="J10" s="18"/>
      <c r="K10" s="19"/>
      <c r="L10" s="20"/>
      <c r="M10" s="22"/>
      <c r="N10" s="21">
        <v>1</v>
      </c>
      <c r="O10" s="37" t="s">
        <v>59</v>
      </c>
      <c r="P10" s="38">
        <f>$D$2</f>
        <v>0</v>
      </c>
    </row>
    <row r="11" spans="1:21" ht="20.100000000000001" customHeight="1" x14ac:dyDescent="0.2">
      <c r="A11">
        <v>2</v>
      </c>
      <c r="B11" s="17"/>
      <c r="C11" s="18"/>
      <c r="D11" s="19"/>
      <c r="E11" s="20"/>
      <c r="F11" s="21">
        <v>2</v>
      </c>
      <c r="G11" s="21" t="s">
        <v>59</v>
      </c>
      <c r="H11" s="22"/>
      <c r="I11" s="36"/>
      <c r="J11" s="18"/>
      <c r="K11" s="19"/>
      <c r="L11" s="20"/>
      <c r="M11" s="22"/>
      <c r="N11" s="21">
        <v>2</v>
      </c>
      <c r="O11" s="37" t="s">
        <v>59</v>
      </c>
      <c r="P11" s="38">
        <f t="shared" ref="P11:P39" si="0">$D$2</f>
        <v>0</v>
      </c>
    </row>
    <row r="12" spans="1:21" ht="20.100000000000001" customHeight="1" x14ac:dyDescent="0.2">
      <c r="A12">
        <v>3</v>
      </c>
      <c r="B12" s="17"/>
      <c r="C12" s="18"/>
      <c r="D12" s="19"/>
      <c r="E12" s="20"/>
      <c r="F12" s="21">
        <v>3</v>
      </c>
      <c r="G12" s="21" t="s">
        <v>59</v>
      </c>
      <c r="H12" s="22"/>
      <c r="I12" s="36"/>
      <c r="J12" s="18"/>
      <c r="K12" s="19"/>
      <c r="L12" s="20"/>
      <c r="M12" s="22"/>
      <c r="N12" s="21">
        <v>3</v>
      </c>
      <c r="O12" s="37" t="s">
        <v>59</v>
      </c>
      <c r="P12" s="38">
        <f t="shared" si="0"/>
        <v>0</v>
      </c>
    </row>
    <row r="13" spans="1:21" ht="20.100000000000001" customHeight="1" x14ac:dyDescent="0.2">
      <c r="A13">
        <v>4</v>
      </c>
      <c r="B13" s="17"/>
      <c r="C13" s="18"/>
      <c r="D13" s="19"/>
      <c r="E13" s="20"/>
      <c r="F13" s="21">
        <v>4</v>
      </c>
      <c r="G13" s="21" t="s">
        <v>59</v>
      </c>
      <c r="H13" s="22"/>
      <c r="I13" s="36"/>
      <c r="J13" s="18"/>
      <c r="K13" s="19"/>
      <c r="L13" s="20"/>
      <c r="M13" s="22"/>
      <c r="N13" s="21">
        <v>4</v>
      </c>
      <c r="O13" s="37" t="s">
        <v>59</v>
      </c>
      <c r="P13" s="38">
        <f t="shared" si="0"/>
        <v>0</v>
      </c>
    </row>
    <row r="14" spans="1:21" ht="20.100000000000001" customHeight="1" x14ac:dyDescent="0.2">
      <c r="A14">
        <v>5</v>
      </c>
      <c r="B14" s="17"/>
      <c r="C14" s="18"/>
      <c r="D14" s="19"/>
      <c r="E14" s="20"/>
      <c r="F14" s="21">
        <v>5</v>
      </c>
      <c r="G14" s="21" t="s">
        <v>59</v>
      </c>
      <c r="H14" s="22"/>
      <c r="I14" s="36"/>
      <c r="J14" s="18"/>
      <c r="K14" s="19"/>
      <c r="L14" s="20"/>
      <c r="M14" s="22"/>
      <c r="N14" s="21">
        <v>5</v>
      </c>
      <c r="O14" s="37" t="s">
        <v>59</v>
      </c>
      <c r="P14" s="38">
        <f t="shared" si="0"/>
        <v>0</v>
      </c>
    </row>
    <row r="15" spans="1:21" ht="20.100000000000001" customHeight="1" x14ac:dyDescent="0.2">
      <c r="A15">
        <v>6</v>
      </c>
      <c r="B15" s="17"/>
      <c r="C15" s="18"/>
      <c r="D15" s="19"/>
      <c r="E15" s="20"/>
      <c r="F15" s="21">
        <v>6</v>
      </c>
      <c r="G15" s="21" t="s">
        <v>59</v>
      </c>
      <c r="H15" s="22"/>
      <c r="I15" s="36"/>
      <c r="J15" s="18"/>
      <c r="K15" s="19"/>
      <c r="L15" s="20"/>
      <c r="M15" s="22"/>
      <c r="N15" s="21">
        <v>6</v>
      </c>
      <c r="O15" s="37" t="s">
        <v>59</v>
      </c>
      <c r="P15" s="38">
        <f t="shared" si="0"/>
        <v>0</v>
      </c>
    </row>
    <row r="16" spans="1:21" ht="20.100000000000001" customHeight="1" x14ac:dyDescent="0.2">
      <c r="A16">
        <v>7</v>
      </c>
      <c r="B16" s="17"/>
      <c r="C16" s="18"/>
      <c r="D16" s="19"/>
      <c r="E16" s="20"/>
      <c r="F16" s="21">
        <v>7</v>
      </c>
      <c r="G16" s="21" t="s">
        <v>59</v>
      </c>
      <c r="H16" s="22"/>
      <c r="I16" s="36"/>
      <c r="J16" s="18"/>
      <c r="K16" s="19"/>
      <c r="L16" s="20"/>
      <c r="M16" s="22"/>
      <c r="N16" s="21">
        <v>7</v>
      </c>
      <c r="O16" s="37" t="s">
        <v>59</v>
      </c>
      <c r="P16" s="38">
        <f t="shared" si="0"/>
        <v>0</v>
      </c>
    </row>
    <row r="17" spans="1:16" ht="20.100000000000001" customHeight="1" x14ac:dyDescent="0.2">
      <c r="A17">
        <v>8</v>
      </c>
      <c r="B17" s="17"/>
      <c r="C17" s="18"/>
      <c r="D17" s="19"/>
      <c r="E17" s="20"/>
      <c r="F17" s="21">
        <v>8</v>
      </c>
      <c r="G17" s="21" t="s">
        <v>59</v>
      </c>
      <c r="H17" s="22"/>
      <c r="I17" s="36"/>
      <c r="J17" s="18"/>
      <c r="K17" s="19"/>
      <c r="L17" s="20"/>
      <c r="M17" s="22"/>
      <c r="N17" s="21">
        <v>8</v>
      </c>
      <c r="O17" s="37" t="s">
        <v>59</v>
      </c>
      <c r="P17" s="38">
        <f t="shared" si="0"/>
        <v>0</v>
      </c>
    </row>
    <row r="18" spans="1:16" ht="20.100000000000001" customHeight="1" x14ac:dyDescent="0.2">
      <c r="A18">
        <v>9</v>
      </c>
      <c r="B18" s="17"/>
      <c r="C18" s="18"/>
      <c r="D18" s="19"/>
      <c r="E18" s="20"/>
      <c r="F18" s="21">
        <v>9</v>
      </c>
      <c r="G18" s="21" t="s">
        <v>59</v>
      </c>
      <c r="H18" s="22"/>
      <c r="I18" s="36"/>
      <c r="J18" s="18"/>
      <c r="K18" s="19"/>
      <c r="L18" s="20"/>
      <c r="M18" s="22"/>
      <c r="N18" s="21">
        <v>9</v>
      </c>
      <c r="O18" s="37" t="s">
        <v>59</v>
      </c>
      <c r="P18" s="38">
        <f t="shared" si="0"/>
        <v>0</v>
      </c>
    </row>
    <row r="19" spans="1:16" ht="20.100000000000001" customHeight="1" x14ac:dyDescent="0.2">
      <c r="A19">
        <v>10</v>
      </c>
      <c r="B19" s="17"/>
      <c r="C19" s="18"/>
      <c r="D19" s="19"/>
      <c r="E19" s="20"/>
      <c r="F19" s="21">
        <v>10</v>
      </c>
      <c r="G19" s="21" t="s">
        <v>59</v>
      </c>
      <c r="H19" s="22"/>
      <c r="I19" s="36"/>
      <c r="J19" s="18"/>
      <c r="K19" s="19"/>
      <c r="L19" s="20"/>
      <c r="M19" s="22"/>
      <c r="N19" s="21">
        <v>10</v>
      </c>
      <c r="O19" s="37" t="s">
        <v>59</v>
      </c>
      <c r="P19" s="38">
        <f t="shared" si="0"/>
        <v>0</v>
      </c>
    </row>
    <row r="20" spans="1:16" ht="20.100000000000001" customHeight="1" x14ac:dyDescent="0.2">
      <c r="A20">
        <v>11</v>
      </c>
      <c r="B20" s="17"/>
      <c r="C20" s="18"/>
      <c r="D20" s="19"/>
      <c r="E20" s="20"/>
      <c r="F20" s="21">
        <v>11</v>
      </c>
      <c r="G20" s="21" t="s">
        <v>59</v>
      </c>
      <c r="H20" s="22"/>
      <c r="I20" s="36"/>
      <c r="J20" s="18"/>
      <c r="K20" s="19"/>
      <c r="L20" s="20"/>
      <c r="M20" s="22"/>
      <c r="N20" s="21">
        <v>11</v>
      </c>
      <c r="O20" s="37" t="s">
        <v>59</v>
      </c>
      <c r="P20" s="38">
        <f t="shared" si="0"/>
        <v>0</v>
      </c>
    </row>
    <row r="21" spans="1:16" ht="20.100000000000001" customHeight="1" x14ac:dyDescent="0.2">
      <c r="A21">
        <v>12</v>
      </c>
      <c r="B21" s="17"/>
      <c r="C21" s="18"/>
      <c r="D21" s="19"/>
      <c r="E21" s="20"/>
      <c r="F21" s="21">
        <v>12</v>
      </c>
      <c r="G21" s="21" t="s">
        <v>59</v>
      </c>
      <c r="H21" s="22"/>
      <c r="I21" s="36"/>
      <c r="J21" s="18"/>
      <c r="K21" s="19"/>
      <c r="L21" s="20"/>
      <c r="M21" s="22"/>
      <c r="N21" s="21">
        <v>12</v>
      </c>
      <c r="O21" s="37" t="s">
        <v>59</v>
      </c>
      <c r="P21" s="38">
        <f t="shared" si="0"/>
        <v>0</v>
      </c>
    </row>
    <row r="22" spans="1:16" ht="20.100000000000001" customHeight="1" x14ac:dyDescent="0.2">
      <c r="A22">
        <v>13</v>
      </c>
      <c r="B22" s="17"/>
      <c r="C22" s="18"/>
      <c r="D22" s="19"/>
      <c r="E22" s="20"/>
      <c r="F22" s="21">
        <v>13</v>
      </c>
      <c r="G22" s="21" t="s">
        <v>59</v>
      </c>
      <c r="H22" s="22"/>
      <c r="I22" s="36"/>
      <c r="J22" s="18"/>
      <c r="K22" s="19"/>
      <c r="L22" s="20"/>
      <c r="M22" s="22"/>
      <c r="N22" s="21">
        <v>13</v>
      </c>
      <c r="O22" s="37" t="s">
        <v>59</v>
      </c>
      <c r="P22" s="38">
        <f t="shared" si="0"/>
        <v>0</v>
      </c>
    </row>
    <row r="23" spans="1:16" ht="20.100000000000001" customHeight="1" x14ac:dyDescent="0.2">
      <c r="A23">
        <v>14</v>
      </c>
      <c r="B23" s="17"/>
      <c r="C23" s="18"/>
      <c r="D23" s="19"/>
      <c r="E23" s="20"/>
      <c r="F23" s="21">
        <v>14</v>
      </c>
      <c r="G23" s="21" t="s">
        <v>59</v>
      </c>
      <c r="H23" s="22"/>
      <c r="I23" s="36"/>
      <c r="J23" s="18"/>
      <c r="K23" s="19"/>
      <c r="L23" s="20"/>
      <c r="M23" s="22"/>
      <c r="N23" s="21">
        <v>14</v>
      </c>
      <c r="O23" s="37" t="s">
        <v>59</v>
      </c>
      <c r="P23" s="38">
        <f t="shared" si="0"/>
        <v>0</v>
      </c>
    </row>
    <row r="24" spans="1:16" ht="20.100000000000001" customHeight="1" x14ac:dyDescent="0.2">
      <c r="A24">
        <v>15</v>
      </c>
      <c r="B24" s="17"/>
      <c r="C24" s="18"/>
      <c r="D24" s="19"/>
      <c r="E24" s="20"/>
      <c r="F24" s="21">
        <v>15</v>
      </c>
      <c r="G24" s="21" t="s">
        <v>59</v>
      </c>
      <c r="H24" s="22"/>
      <c r="I24" s="36"/>
      <c r="J24" s="18"/>
      <c r="K24" s="19"/>
      <c r="L24" s="20"/>
      <c r="M24" s="22"/>
      <c r="N24" s="21">
        <v>15</v>
      </c>
      <c r="O24" s="37" t="s">
        <v>59</v>
      </c>
      <c r="P24" s="38">
        <f t="shared" si="0"/>
        <v>0</v>
      </c>
    </row>
    <row r="25" spans="1:16" ht="20.100000000000001" customHeight="1" x14ac:dyDescent="0.2">
      <c r="A25">
        <v>16</v>
      </c>
      <c r="B25" s="17"/>
      <c r="C25" s="18"/>
      <c r="D25" s="19"/>
      <c r="E25" s="20"/>
      <c r="F25" s="21">
        <v>16</v>
      </c>
      <c r="G25" s="21" t="s">
        <v>59</v>
      </c>
      <c r="H25" s="22"/>
      <c r="I25" s="36"/>
      <c r="J25" s="18"/>
      <c r="K25" s="19"/>
      <c r="L25" s="20"/>
      <c r="M25" s="22"/>
      <c r="N25" s="21">
        <v>16</v>
      </c>
      <c r="O25" s="37" t="s">
        <v>59</v>
      </c>
      <c r="P25" s="38">
        <f t="shared" si="0"/>
        <v>0</v>
      </c>
    </row>
    <row r="26" spans="1:16" ht="20.100000000000001" customHeight="1" x14ac:dyDescent="0.2">
      <c r="A26">
        <v>17</v>
      </c>
      <c r="B26" s="17"/>
      <c r="C26" s="18"/>
      <c r="D26" s="19"/>
      <c r="E26" s="20"/>
      <c r="F26" s="21">
        <v>17</v>
      </c>
      <c r="G26" s="21" t="s">
        <v>59</v>
      </c>
      <c r="H26" s="22"/>
      <c r="I26" s="36"/>
      <c r="J26" s="18"/>
      <c r="K26" s="19"/>
      <c r="L26" s="20"/>
      <c r="M26" s="22"/>
      <c r="N26" s="21">
        <v>17</v>
      </c>
      <c r="O26" s="37" t="s">
        <v>59</v>
      </c>
      <c r="P26" s="38">
        <f t="shared" si="0"/>
        <v>0</v>
      </c>
    </row>
    <row r="27" spans="1:16" ht="20.100000000000001" customHeight="1" x14ac:dyDescent="0.2">
      <c r="A27">
        <v>18</v>
      </c>
      <c r="B27" s="17"/>
      <c r="C27" s="18"/>
      <c r="D27" s="19"/>
      <c r="E27" s="20"/>
      <c r="F27" s="21">
        <v>18</v>
      </c>
      <c r="G27" s="21"/>
      <c r="H27" s="22"/>
      <c r="I27" s="36"/>
      <c r="J27" s="18"/>
      <c r="K27" s="19"/>
      <c r="L27" s="20"/>
      <c r="M27" s="22"/>
      <c r="N27" s="21">
        <v>18</v>
      </c>
      <c r="O27" s="37"/>
      <c r="P27" s="38">
        <f t="shared" si="0"/>
        <v>0</v>
      </c>
    </row>
    <row r="28" spans="1:16" ht="20.100000000000001" customHeight="1" x14ac:dyDescent="0.2">
      <c r="A28">
        <v>19</v>
      </c>
      <c r="B28" s="17"/>
      <c r="C28" s="18"/>
      <c r="D28" s="19"/>
      <c r="E28" s="20"/>
      <c r="F28" s="21">
        <v>19</v>
      </c>
      <c r="G28" s="21"/>
      <c r="H28" s="22"/>
      <c r="I28" s="36"/>
      <c r="J28" s="18"/>
      <c r="K28" s="19"/>
      <c r="L28" s="20"/>
      <c r="M28" s="22"/>
      <c r="N28" s="21">
        <v>19</v>
      </c>
      <c r="O28" s="37"/>
      <c r="P28" s="38">
        <f t="shared" si="0"/>
        <v>0</v>
      </c>
    </row>
    <row r="29" spans="1:16" ht="20.100000000000001" customHeight="1" x14ac:dyDescent="0.2">
      <c r="A29">
        <v>20</v>
      </c>
      <c r="B29" s="17"/>
      <c r="C29" s="18"/>
      <c r="D29" s="19"/>
      <c r="E29" s="20"/>
      <c r="F29" s="21">
        <v>20</v>
      </c>
      <c r="G29" s="21"/>
      <c r="H29" s="22"/>
      <c r="I29" s="36"/>
      <c r="J29" s="18"/>
      <c r="K29" s="19"/>
      <c r="L29" s="20"/>
      <c r="M29" s="22"/>
      <c r="N29" s="21">
        <v>20</v>
      </c>
      <c r="O29" s="37"/>
      <c r="P29" s="38">
        <f t="shared" si="0"/>
        <v>0</v>
      </c>
    </row>
    <row r="30" spans="1:16" ht="20.100000000000001" customHeight="1" x14ac:dyDescent="0.2">
      <c r="A30">
        <v>21</v>
      </c>
      <c r="B30" s="17"/>
      <c r="C30" s="18"/>
      <c r="D30" s="19"/>
      <c r="E30" s="20"/>
      <c r="F30" s="21">
        <v>21</v>
      </c>
      <c r="G30" s="21"/>
      <c r="H30" s="22"/>
      <c r="I30" s="36"/>
      <c r="J30" s="18"/>
      <c r="K30" s="19"/>
      <c r="L30" s="20"/>
      <c r="M30" s="22"/>
      <c r="N30" s="21">
        <v>21</v>
      </c>
      <c r="O30" s="37"/>
      <c r="P30" s="38">
        <f t="shared" si="0"/>
        <v>0</v>
      </c>
    </row>
    <row r="31" spans="1:16" ht="20.100000000000001" customHeight="1" x14ac:dyDescent="0.2">
      <c r="A31">
        <v>22</v>
      </c>
      <c r="B31" s="17"/>
      <c r="C31" s="18"/>
      <c r="D31" s="19"/>
      <c r="E31" s="20"/>
      <c r="F31" s="21">
        <v>22</v>
      </c>
      <c r="G31" s="21"/>
      <c r="H31" s="22"/>
      <c r="I31" s="36"/>
      <c r="J31" s="18"/>
      <c r="K31" s="19"/>
      <c r="L31" s="20"/>
      <c r="M31" s="22"/>
      <c r="N31" s="21">
        <v>22</v>
      </c>
      <c r="O31" s="37"/>
      <c r="P31" s="38">
        <f t="shared" si="0"/>
        <v>0</v>
      </c>
    </row>
    <row r="32" spans="1:16" ht="20.100000000000001" customHeight="1" x14ac:dyDescent="0.2">
      <c r="A32">
        <v>23</v>
      </c>
      <c r="B32" s="17"/>
      <c r="C32" s="18"/>
      <c r="D32" s="19"/>
      <c r="E32" s="20"/>
      <c r="F32" s="21">
        <v>23</v>
      </c>
      <c r="G32" s="21"/>
      <c r="H32" s="22"/>
      <c r="I32" s="36"/>
      <c r="J32" s="18"/>
      <c r="K32" s="19"/>
      <c r="L32" s="20"/>
      <c r="M32" s="22"/>
      <c r="N32" s="21">
        <v>23</v>
      </c>
      <c r="O32" s="37"/>
      <c r="P32" s="38">
        <f t="shared" si="0"/>
        <v>0</v>
      </c>
    </row>
    <row r="33" spans="1:16" ht="20.100000000000001" customHeight="1" x14ac:dyDescent="0.2">
      <c r="A33">
        <v>24</v>
      </c>
      <c r="B33" s="17"/>
      <c r="C33" s="18"/>
      <c r="D33" s="19"/>
      <c r="E33" s="20"/>
      <c r="F33" s="21">
        <v>24</v>
      </c>
      <c r="G33" s="21"/>
      <c r="H33" s="22"/>
      <c r="I33" s="36"/>
      <c r="J33" s="18"/>
      <c r="K33" s="19"/>
      <c r="L33" s="20"/>
      <c r="M33" s="22"/>
      <c r="N33" s="21">
        <v>24</v>
      </c>
      <c r="O33" s="37"/>
      <c r="P33" s="38">
        <f t="shared" si="0"/>
        <v>0</v>
      </c>
    </row>
    <row r="34" spans="1:16" ht="20.100000000000001" customHeight="1" x14ac:dyDescent="0.2">
      <c r="A34">
        <v>25</v>
      </c>
      <c r="B34" s="17"/>
      <c r="C34" s="18"/>
      <c r="D34" s="19"/>
      <c r="E34" s="20"/>
      <c r="F34" s="21">
        <v>25</v>
      </c>
      <c r="G34" s="21"/>
      <c r="H34" s="22"/>
      <c r="I34" s="36"/>
      <c r="J34" s="18"/>
      <c r="K34" s="19"/>
      <c r="L34" s="20"/>
      <c r="M34" s="22"/>
      <c r="N34" s="21">
        <v>25</v>
      </c>
      <c r="O34" s="37"/>
      <c r="P34" s="38">
        <f t="shared" si="0"/>
        <v>0</v>
      </c>
    </row>
    <row r="35" spans="1:16" ht="20.100000000000001" customHeight="1" x14ac:dyDescent="0.2">
      <c r="A35">
        <v>26</v>
      </c>
      <c r="B35" s="17"/>
      <c r="C35" s="18"/>
      <c r="D35" s="19"/>
      <c r="E35" s="20"/>
      <c r="F35" s="21">
        <v>26</v>
      </c>
      <c r="G35" s="21"/>
      <c r="H35" s="22"/>
      <c r="I35" s="36"/>
      <c r="J35" s="18"/>
      <c r="K35" s="19"/>
      <c r="L35" s="20"/>
      <c r="M35" s="22"/>
      <c r="N35" s="21">
        <v>26</v>
      </c>
      <c r="O35" s="37"/>
      <c r="P35" s="38">
        <f t="shared" si="0"/>
        <v>0</v>
      </c>
    </row>
    <row r="36" spans="1:16" ht="20.100000000000001" customHeight="1" x14ac:dyDescent="0.2">
      <c r="A36">
        <v>27</v>
      </c>
      <c r="B36" s="17"/>
      <c r="C36" s="18"/>
      <c r="D36" s="19"/>
      <c r="E36" s="20"/>
      <c r="F36" s="21">
        <v>27</v>
      </c>
      <c r="G36" s="21"/>
      <c r="H36" s="22"/>
      <c r="I36" s="36"/>
      <c r="J36" s="18"/>
      <c r="K36" s="19"/>
      <c r="L36" s="20"/>
      <c r="M36" s="22"/>
      <c r="N36" s="21">
        <v>27</v>
      </c>
      <c r="O36" s="37"/>
      <c r="P36" s="38">
        <f t="shared" si="0"/>
        <v>0</v>
      </c>
    </row>
    <row r="37" spans="1:16" ht="20.100000000000001" customHeight="1" x14ac:dyDescent="0.2">
      <c r="A37">
        <v>28</v>
      </c>
      <c r="B37" s="17"/>
      <c r="C37" s="18"/>
      <c r="D37" s="19"/>
      <c r="E37" s="20"/>
      <c r="F37" s="21">
        <v>28</v>
      </c>
      <c r="G37" s="21"/>
      <c r="H37" s="22"/>
      <c r="I37" s="36"/>
      <c r="J37" s="18"/>
      <c r="K37" s="19"/>
      <c r="L37" s="20"/>
      <c r="M37" s="22"/>
      <c r="N37" s="21">
        <v>28</v>
      </c>
      <c r="O37" s="37"/>
      <c r="P37" s="38">
        <f t="shared" si="0"/>
        <v>0</v>
      </c>
    </row>
    <row r="38" spans="1:16" ht="20.100000000000001" customHeight="1" x14ac:dyDescent="0.2">
      <c r="A38">
        <v>29</v>
      </c>
      <c r="B38" s="17"/>
      <c r="C38" s="18"/>
      <c r="D38" s="19"/>
      <c r="E38" s="20"/>
      <c r="F38" s="21">
        <v>29</v>
      </c>
      <c r="G38" s="21"/>
      <c r="H38" s="22"/>
      <c r="I38" s="36"/>
      <c r="J38" s="18"/>
      <c r="K38" s="19"/>
      <c r="L38" s="20"/>
      <c r="M38" s="22"/>
      <c r="N38" s="21">
        <v>29</v>
      </c>
      <c r="O38" s="37"/>
      <c r="P38" s="38">
        <f t="shared" si="0"/>
        <v>0</v>
      </c>
    </row>
    <row r="39" spans="1:16" ht="20.100000000000001" customHeight="1" x14ac:dyDescent="0.2">
      <c r="A39">
        <v>30</v>
      </c>
      <c r="B39" s="17"/>
      <c r="C39" s="18"/>
      <c r="D39" s="19"/>
      <c r="E39" s="20"/>
      <c r="F39" s="21">
        <v>30</v>
      </c>
      <c r="G39" s="21"/>
      <c r="H39" s="22"/>
      <c r="I39" s="36"/>
      <c r="J39" s="18"/>
      <c r="K39" s="19"/>
      <c r="L39" s="20"/>
      <c r="M39" s="22"/>
      <c r="N39" s="21">
        <v>30</v>
      </c>
      <c r="O39" s="37"/>
      <c r="P39" s="38">
        <f t="shared" si="0"/>
        <v>0</v>
      </c>
    </row>
    <row r="40" spans="1:16" ht="19.2" x14ac:dyDescent="0.2">
      <c r="B40" s="70" t="s">
        <v>104</v>
      </c>
      <c r="C40" s="3">
        <f>COUNTIF($B$10:$B$39,B94)</f>
        <v>0</v>
      </c>
      <c r="I40" s="70" t="s">
        <v>104</v>
      </c>
      <c r="J40" s="3">
        <f>COUNTIF($I$10:$I$39,C94)</f>
        <v>0</v>
      </c>
      <c r="M40" s="4">
        <f>COUNTIF(M10:M39,"☆")</f>
        <v>0</v>
      </c>
    </row>
    <row r="41" spans="1:16" ht="19.2" x14ac:dyDescent="0.2">
      <c r="B41" s="71" t="s">
        <v>105</v>
      </c>
      <c r="C41" s="3">
        <f>COUNTIF($B$10:$B$39,B95)</f>
        <v>0</v>
      </c>
      <c r="I41" s="71" t="s">
        <v>105</v>
      </c>
      <c r="J41" s="3">
        <f>COUNTIF($I$10:$I$39,C95)</f>
        <v>0</v>
      </c>
    </row>
    <row r="42" spans="1:16" ht="19.2" x14ac:dyDescent="0.2">
      <c r="B42" s="72" t="s">
        <v>106</v>
      </c>
      <c r="C42" s="3">
        <f>COUNTIF($B$10:$B$39,B96)</f>
        <v>0</v>
      </c>
      <c r="I42" s="24"/>
      <c r="J42" s="3">
        <f t="shared" ref="J42:J43" si="1">COUNTIF($I$10:$I$39,C96)</f>
        <v>0</v>
      </c>
    </row>
    <row r="43" spans="1:16" ht="19.2" x14ac:dyDescent="0.2">
      <c r="B43" s="23"/>
      <c r="I43" s="39"/>
      <c r="J43" s="3">
        <f t="shared" si="1"/>
        <v>0</v>
      </c>
    </row>
    <row r="44" spans="1:16" ht="19.2" x14ac:dyDescent="0.2">
      <c r="B44" s="24"/>
    </row>
    <row r="94" spans="2:3" x14ac:dyDescent="0.2">
      <c r="B94" s="73" t="s">
        <v>99</v>
      </c>
      <c r="C94" s="73" t="s">
        <v>102</v>
      </c>
    </row>
    <row r="95" spans="2:3" x14ac:dyDescent="0.2">
      <c r="B95" s="73" t="s">
        <v>100</v>
      </c>
      <c r="C95" s="73" t="s">
        <v>103</v>
      </c>
    </row>
    <row r="96" spans="2:3" x14ac:dyDescent="0.2">
      <c r="B96" s="73" t="s">
        <v>101</v>
      </c>
      <c r="C96" s="40"/>
    </row>
    <row r="97" spans="2:16" x14ac:dyDescent="0.2">
      <c r="B97" s="40"/>
      <c r="C97" s="40"/>
    </row>
    <row r="98" spans="2:16" x14ac:dyDescent="0.2">
      <c r="B98" s="40"/>
    </row>
    <row r="101" spans="2:16" x14ac:dyDescent="0.2">
      <c r="B101" s="40" t="s">
        <v>60</v>
      </c>
    </row>
    <row r="102" spans="2:16" x14ac:dyDescent="0.2">
      <c r="B102" s="3"/>
      <c r="D102" s="4"/>
      <c r="H102" s="3"/>
      <c r="K102" s="4"/>
      <c r="P102"/>
    </row>
    <row r="103" spans="2:16" x14ac:dyDescent="0.2">
      <c r="B103" s="3"/>
      <c r="D103" s="4"/>
      <c r="H103" s="3"/>
      <c r="K103" s="4"/>
      <c r="P103"/>
    </row>
    <row r="104" spans="2:16" x14ac:dyDescent="0.2">
      <c r="B104" s="3"/>
      <c r="D104" s="4"/>
      <c r="H104" s="3"/>
      <c r="K104" s="4"/>
      <c r="P104"/>
    </row>
    <row r="105" spans="2:16" x14ac:dyDescent="0.2">
      <c r="B105" s="3"/>
      <c r="D105" s="4"/>
      <c r="H105" s="3"/>
      <c r="K105" s="4"/>
      <c r="P105"/>
    </row>
    <row r="106" spans="2:16" x14ac:dyDescent="0.2">
      <c r="B106" s="3"/>
      <c r="D106" s="4"/>
      <c r="H106" s="3"/>
      <c r="K106" s="4"/>
      <c r="P106"/>
    </row>
    <row r="107" spans="2:16" x14ac:dyDescent="0.2">
      <c r="B107" s="3"/>
      <c r="D107" s="4"/>
      <c r="H107" s="3"/>
      <c r="K107" s="4"/>
      <c r="P107"/>
    </row>
  </sheetData>
  <mergeCells count="10">
    <mergeCell ref="B2:C2"/>
    <mergeCell ref="D2:K2"/>
    <mergeCell ref="B3:C3"/>
    <mergeCell ref="E3:K3"/>
    <mergeCell ref="D4:K4"/>
    <mergeCell ref="D5:K5"/>
    <mergeCell ref="D6:K6"/>
    <mergeCell ref="B8:H8"/>
    <mergeCell ref="I8:J8"/>
    <mergeCell ref="B4:B6"/>
  </mergeCells>
  <phoneticPr fontId="12"/>
  <dataValidations count="2">
    <dataValidation type="list" allowBlank="1" showInputMessage="1" showErrorMessage="1" sqref="B10:B39" xr:uid="{00000000-0002-0000-0300-000000000000}">
      <formula1>$B$94:$B$96</formula1>
    </dataValidation>
    <dataValidation type="list" allowBlank="1" showInputMessage="1" showErrorMessage="1" sqref="I10:I39" xr:uid="{00000000-0002-0000-0300-000001000000}">
      <formula1>$C$94:$C$95</formula1>
    </dataValidation>
  </dataValidations>
  <printOptions horizontalCentered="1"/>
  <pageMargins left="0.59055118110236227" right="0.39370078740157483" top="0.59055118110236227" bottom="0.39370078740157483" header="0.51181102362204722" footer="0.31496062992125984"/>
  <pageSetup paperSize="9" orientation="landscape" blackAndWhite="1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要項</vt:lpstr>
      <vt:lpstr>初期入力</vt:lpstr>
      <vt:lpstr>男子申込書</vt:lpstr>
      <vt:lpstr>女子申込書</vt:lpstr>
      <vt:lpstr>初期入力!Print_Area</vt:lpstr>
      <vt:lpstr>女子申込書!Print_Area</vt:lpstr>
      <vt:lpstr>男子申込書!Print_Area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</dc:creator>
  <cp:lastModifiedBy>幸治 篠村</cp:lastModifiedBy>
  <cp:lastPrinted>2024-02-25T11:01:25Z</cp:lastPrinted>
  <dcterms:created xsi:type="dcterms:W3CDTF">2006-06-25T13:06:00Z</dcterms:created>
  <dcterms:modified xsi:type="dcterms:W3CDTF">2025-03-08T04:10:01Z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