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①大会・合宿\①若葉カップ\R7年度\県予選\"/>
    </mc:Choice>
  </mc:AlternateContent>
  <xr:revisionPtr revIDLastSave="0" documentId="13_ncr:1_{8AC8B1C0-8473-4FE4-806A-33E73C58CE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要項" sheetId="7" r:id="rId1"/>
    <sheet name="団体入力" sheetId="2" r:id="rId2"/>
    <sheet name="男子申込" sheetId="3" r:id="rId3"/>
    <sheet name="女子申込" sheetId="6" r:id="rId4"/>
  </sheets>
  <definedNames>
    <definedName name="_xlnm.Print_Area" localSheetId="0">要項!$A$1:$L$90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1" i="7" l="1"/>
  <c r="C71" i="7"/>
  <c r="A1" i="6" l="1"/>
  <c r="A1" i="3"/>
  <c r="K71" i="7"/>
  <c r="F71" i="7"/>
  <c r="A11" i="7" l="1"/>
  <c r="A13" i="7" s="1"/>
  <c r="A15" i="7" s="1"/>
  <c r="A17" i="7" s="1"/>
  <c r="A19" i="7" s="1"/>
  <c r="A22" i="7" s="1"/>
  <c r="A30" i="7" s="1"/>
  <c r="A41" i="7" s="1"/>
  <c r="A43" i="7" s="1"/>
  <c r="A45" i="7" s="1"/>
  <c r="A58" i="7" s="1"/>
  <c r="A64" i="7" s="1"/>
  <c r="A71" i="7" s="1"/>
  <c r="A73" i="7" s="1"/>
  <c r="A84" i="7" s="1"/>
  <c r="A87" i="7" s="1"/>
  <c r="M7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K5" i="3"/>
  <c r="B3" i="6"/>
  <c r="B3" i="3"/>
  <c r="L5" i="3" s="1"/>
  <c r="F15" i="7" l="1"/>
  <c r="M7" i="6"/>
  <c r="M6" i="6"/>
  <c r="M5" i="6"/>
  <c r="L5" i="6"/>
  <c r="K5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F15" i="6"/>
  <c r="L6" i="6" s="1"/>
  <c r="F15" i="3"/>
  <c r="L6" i="3" s="1"/>
</calcChain>
</file>

<file path=xl/sharedStrings.xml><?xml version="1.0" encoding="utf-8"?>
<sst xmlns="http://schemas.openxmlformats.org/spreadsheetml/2006/main" count="211" uniqueCount="129">
  <si>
    <t>学年</t>
    <rPh sb="0" eb="2">
      <t>ガクネン</t>
    </rPh>
    <phoneticPr fontId="2"/>
  </si>
  <si>
    <t>監督</t>
    <rPh sb="0" eb="2">
      <t>カントク</t>
    </rPh>
    <phoneticPr fontId="2"/>
  </si>
  <si>
    <t>〒</t>
    <phoneticPr fontId="2"/>
  </si>
  <si>
    <t>ポイント</t>
    <phoneticPr fontId="2"/>
  </si>
  <si>
    <t>計</t>
    <rPh sb="0" eb="1">
      <t>ケイ</t>
    </rPh>
    <phoneticPr fontId="2"/>
  </si>
  <si>
    <t>コーチ</t>
    <phoneticPr fontId="2"/>
  </si>
  <si>
    <t>氏　名</t>
    <rPh sb="0" eb="1">
      <t xml:space="preserve"> ふりがな</t>
    </rPh>
    <phoneticPr fontId="8" type="Hiragana" alignment="distributed"/>
  </si>
  <si>
    <t>※　選手の氏名には、必ず｢ふりがな｣を付けること。</t>
    <rPh sb="2" eb="4">
      <t>センシュ</t>
    </rPh>
    <rPh sb="5" eb="7">
      <t>シメイ</t>
    </rPh>
    <rPh sb="10" eb="11">
      <t>カナラ</t>
    </rPh>
    <rPh sb="19" eb="20">
      <t>ツ</t>
    </rPh>
    <phoneticPr fontId="2"/>
  </si>
  <si>
    <t>チーム名</t>
    <rPh sb="3" eb="4">
      <t>メイ</t>
    </rPh>
    <phoneticPr fontId="2"/>
  </si>
  <si>
    <t>チーム名</t>
  </si>
  <si>
    <t>連絡責任者</t>
  </si>
  <si>
    <t>連絡責任者住所　　</t>
  </si>
  <si>
    <t>連絡先</t>
  </si>
  <si>
    <t>電話番号</t>
  </si>
  <si>
    <t>Eメールアドレス</t>
    <phoneticPr fontId="2"/>
  </si>
  <si>
    <t>本部役員氏名（砺波ブロック）</t>
    <rPh sb="0" eb="2">
      <t>ホンブ</t>
    </rPh>
    <rPh sb="2" eb="4">
      <t>ヤクイン</t>
    </rPh>
    <rPh sb="4" eb="6">
      <t>シメイ</t>
    </rPh>
    <rPh sb="7" eb="9">
      <t>トナミ</t>
    </rPh>
    <phoneticPr fontId="2"/>
  </si>
  <si>
    <t>略称（7文字以内で）</t>
  </si>
  <si>
    <t>申込みチーム数</t>
    <rPh sb="0" eb="2">
      <t>モウシコ</t>
    </rPh>
    <rPh sb="6" eb="7">
      <t>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</si>
  <si>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</si>
  <si>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</si>
  <si>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チーム</t>
    <phoneticPr fontId="2"/>
  </si>
  <si>
    <t>男子の部</t>
    <rPh sb="0" eb="2">
      <t>ダンシ</t>
    </rPh>
    <rPh sb="3" eb="4">
      <t>ブ</t>
    </rPh>
    <phoneticPr fontId="2"/>
  </si>
  <si>
    <t>日バ登録番号</t>
    <rPh sb="0" eb="1">
      <t>ニチ</t>
    </rPh>
    <rPh sb="2" eb="6">
      <t>トウロクバンゴウ</t>
    </rPh>
    <phoneticPr fontId="2"/>
  </si>
  <si>
    <t>日バ登録</t>
    <rPh sb="0" eb="1">
      <t>ニチ</t>
    </rPh>
    <rPh sb="2" eb="4">
      <t>トウロク</t>
    </rPh>
    <phoneticPr fontId="2"/>
  </si>
  <si>
    <t>新規・継続</t>
    <rPh sb="0" eb="2">
      <t>シンキ</t>
    </rPh>
    <rPh sb="3" eb="5">
      <t>ケイゾク</t>
    </rPh>
    <phoneticPr fontId="2"/>
  </si>
  <si>
    <t>（登録番号）</t>
    <rPh sb="1" eb="5">
      <t>トウロクバンゴウ</t>
    </rPh>
    <phoneticPr fontId="2"/>
  </si>
  <si>
    <t>（氏名）</t>
    <rPh sb="1" eb="3">
      <t>シメイ</t>
    </rPh>
    <phoneticPr fontId="2"/>
  </si>
  <si>
    <t>本部役員（砺波地区のみ）</t>
    <rPh sb="0" eb="2">
      <t>ホンブ</t>
    </rPh>
    <rPh sb="2" eb="4">
      <t>ヤクイン</t>
    </rPh>
    <rPh sb="5" eb="7">
      <t>トナミ</t>
    </rPh>
    <rPh sb="7" eb="9">
      <t>チク</t>
    </rPh>
    <phoneticPr fontId="2"/>
  </si>
  <si>
    <t>女子の部</t>
    <rPh sb="0" eb="2">
      <t>ジョシ</t>
    </rPh>
    <rPh sb="3" eb="4">
      <t>ブ</t>
    </rPh>
    <phoneticPr fontId="2"/>
  </si>
  <si>
    <t>複数チーム申し込む場合は、シートをコピーして使用してください。</t>
    <rPh sb="0" eb="2">
      <t>フクスウ</t>
    </rPh>
    <rPh sb="5" eb="6">
      <t>モウ</t>
    </rPh>
    <rPh sb="7" eb="8">
      <t>コ</t>
    </rPh>
    <rPh sb="9" eb="11">
      <t>バアイ</t>
    </rPh>
    <rPh sb="22" eb="24">
      <t>シヨウ</t>
    </rPh>
    <phoneticPr fontId="2"/>
  </si>
  <si>
    <t>部門</t>
    <rPh sb="0" eb="2">
      <t>ブモン</t>
    </rPh>
    <phoneticPr fontId="2"/>
  </si>
  <si>
    <t>ﾁｰﾑ名</t>
    <rPh sb="3" eb="4">
      <t>メイ</t>
    </rPh>
    <phoneticPr fontId="2"/>
  </si>
  <si>
    <t>ﾎﾟｲﾝﾄ計</t>
    <rPh sb="5" eb="6">
      <t>ケイ</t>
    </rPh>
    <phoneticPr fontId="2"/>
  </si>
  <si>
    <t>氏名</t>
    <rPh sb="0" eb="2">
      <t>シメイ</t>
    </rPh>
    <phoneticPr fontId="2"/>
  </si>
  <si>
    <t>P</t>
    <phoneticPr fontId="2"/>
  </si>
  <si>
    <t>チーム代表者各位</t>
  </si>
  <si>
    <t>富山県小学生バドミントン連盟</t>
  </si>
  <si>
    <t>主　　　催</t>
    <phoneticPr fontId="2"/>
  </si>
  <si>
    <t>　富山県バドミントン協会</t>
    <phoneticPr fontId="2"/>
  </si>
  <si>
    <t>主　　　管</t>
    <phoneticPr fontId="2"/>
  </si>
  <si>
    <t>　富山県小学生バドミントン連盟</t>
    <phoneticPr fontId="2"/>
  </si>
  <si>
    <t>協　　　賛</t>
    <rPh sb="0" eb="1">
      <t>キョウ</t>
    </rPh>
    <rPh sb="4" eb="5">
      <t>サン</t>
    </rPh>
    <phoneticPr fontId="2"/>
  </si>
  <si>
    <t>　ヨネックス株式会社</t>
    <rPh sb="6" eb="10">
      <t>カブシキガイシャ</t>
    </rPh>
    <phoneticPr fontId="2"/>
  </si>
  <si>
    <t>（８時００分開館）</t>
    <phoneticPr fontId="2"/>
  </si>
  <si>
    <t>種　　　目</t>
    <phoneticPr fontId="2"/>
  </si>
  <si>
    <t>競技方法</t>
  </si>
  <si>
    <t>審　判</t>
  </si>
  <si>
    <t>シャトル</t>
  </si>
  <si>
    <t>主催者が用意する水鳥球を使用する。</t>
    <rPh sb="0" eb="3">
      <t>シュサイシャ</t>
    </rPh>
    <rPh sb="4" eb="6">
      <t>ヨウイ</t>
    </rPh>
    <rPh sb="12" eb="14">
      <t>シヨウ</t>
    </rPh>
    <phoneticPr fontId="2"/>
  </si>
  <si>
    <t>参加資格等</t>
  </si>
  <si>
    <t>全国大会</t>
    <rPh sb="0" eb="2">
      <t>ゼンコク</t>
    </rPh>
    <rPh sb="2" eb="4">
      <t>タイカイ</t>
    </rPh>
    <phoneticPr fontId="2"/>
  </si>
  <si>
    <t>参加料</t>
  </si>
  <si>
    <t>申込先</t>
  </si>
  <si>
    <t>富山県小学生バドミントン連盟　競技部長　髙木　省吾</t>
    <phoneticPr fontId="2"/>
  </si>
  <si>
    <t>E-mail</t>
    <phoneticPr fontId="2"/>
  </si>
  <si>
    <t xml:space="preserve"> bcoro2@aqua.ocn.ne.jp</t>
    <phoneticPr fontId="2"/>
  </si>
  <si>
    <t>　※E-mailでのみ申込みを受付けます。受付後に返信を行います。</t>
    <phoneticPr fontId="2"/>
  </si>
  <si>
    <t>　　申込後、３日間返信がない場合は問合せ願います。</t>
    <phoneticPr fontId="2"/>
  </si>
  <si>
    <t>「申込ファイル名」について、送付される要項・申込書の（　）内をクラブ名・略称に変え、</t>
    <rPh sb="1" eb="3">
      <t>モウシコミ</t>
    </rPh>
    <rPh sb="7" eb="8">
      <t>メイ</t>
    </rPh>
    <rPh sb="14" eb="16">
      <t>ソウフ</t>
    </rPh>
    <rPh sb="19" eb="21">
      <t>ヨウコウ</t>
    </rPh>
    <rPh sb="22" eb="25">
      <t>モウシコミショ</t>
    </rPh>
    <rPh sb="29" eb="30">
      <t>ナイ</t>
    </rPh>
    <rPh sb="34" eb="35">
      <t>メイ</t>
    </rPh>
    <rPh sb="36" eb="38">
      <t>リャクショウ</t>
    </rPh>
    <rPh sb="39" eb="40">
      <t>カ</t>
    </rPh>
    <phoneticPr fontId="2"/>
  </si>
  <si>
    <t>その他の名称は変えずに添付願います。（申込メールの見落としをなくす為）</t>
    <rPh sb="2" eb="3">
      <t>タ</t>
    </rPh>
    <rPh sb="4" eb="6">
      <t>メイショウ</t>
    </rPh>
    <rPh sb="7" eb="8">
      <t>カ</t>
    </rPh>
    <rPh sb="11" eb="13">
      <t>テンプ</t>
    </rPh>
    <rPh sb="13" eb="14">
      <t>ネガ</t>
    </rPh>
    <rPh sb="19" eb="21">
      <t>モウシコミ</t>
    </rPh>
    <rPh sb="25" eb="27">
      <t>ミオ</t>
    </rPh>
    <rPh sb="33" eb="34">
      <t>タメ</t>
    </rPh>
    <phoneticPr fontId="2"/>
  </si>
  <si>
    <t>　　例）</t>
    <rPh sb="2" eb="3">
      <t>レイ</t>
    </rPh>
    <phoneticPr fontId="2"/>
  </si>
  <si>
    <t>問合先</t>
  </si>
  <si>
    <t>その他</t>
  </si>
  <si>
    <t>(１)　組合せは、主管団体の常務理事会において決定する。</t>
    <phoneticPr fontId="2"/>
  </si>
  <si>
    <t>　　　（運営を円滑に行うため、ご協力をよろしくお願いいたします。）</t>
  </si>
  <si>
    <t>期      日</t>
    <phoneticPr fontId="2"/>
  </si>
  <si>
    <t>9:00～</t>
    <phoneticPr fontId="2"/>
  </si>
  <si>
    <t>会　　　場</t>
    <rPh sb="0" eb="1">
      <t>カイ</t>
    </rPh>
    <rPh sb="4" eb="5">
      <t>バ</t>
    </rPh>
    <phoneticPr fontId="2"/>
  </si>
  <si>
    <t>　富山県西部体育センター</t>
    <rPh sb="1" eb="6">
      <t>トヤマケンセイブ</t>
    </rPh>
    <rPh sb="6" eb="8">
      <t>タイイク</t>
    </rPh>
    <phoneticPr fontId="2"/>
  </si>
  <si>
    <t>砺波市柳瀬241</t>
    <phoneticPr fontId="2"/>
  </si>
  <si>
    <t>TEL:0763-33-3412</t>
    <phoneticPr fontId="2"/>
  </si>
  <si>
    <t>クラブ対抗団体戦　男子の部　女子の部</t>
    <phoneticPr fontId="2"/>
  </si>
  <si>
    <t>６年単１名、６年複１組、５年単１名、５年複１組、４年単１名</t>
    <phoneticPr fontId="2"/>
  </si>
  <si>
    <t>チーム編成</t>
    <rPh sb="3" eb="5">
      <t>ヘンセイ</t>
    </rPh>
    <phoneticPr fontId="2"/>
  </si>
  <si>
    <t>（１）参加チームは、年間を通じて同一クラブで継続して活動している選手で</t>
    <phoneticPr fontId="2"/>
  </si>
  <si>
    <t>　　　編成する。複数のクラブで編成する混成チームのオープン参加を認める。</t>
    <phoneticPr fontId="2"/>
  </si>
  <si>
    <t>（２）参加チームは、富山県小学生バドミントン連盟（以下、「主管団体」という。）</t>
    <phoneticPr fontId="2"/>
  </si>
  <si>
    <t>　　　に加盟しているクラブであること。</t>
    <phoneticPr fontId="2"/>
  </si>
  <si>
    <t>　　　各クラブからの参加チーム数については、制限を設けない。</t>
    <phoneticPr fontId="2"/>
  </si>
  <si>
    <t>（３）チーム編成は、選手7名以上１０名以内、監督1名、コーチ２名とする。</t>
    <phoneticPr fontId="2"/>
  </si>
  <si>
    <t>　　　但し、ポイントについては大会ルールを設ける場合がある。</t>
    <rPh sb="3" eb="4">
      <t>タダ</t>
    </rPh>
    <phoneticPr fontId="2"/>
  </si>
  <si>
    <t>（３）リーグ戦の場合は５試合すべて行う。決勝トーナメント戦の場合は、勝敗が決した</t>
    <phoneticPr fontId="2"/>
  </si>
  <si>
    <t>　　　時点で打ち切りとする。</t>
    <phoneticPr fontId="2"/>
  </si>
  <si>
    <t>（４）６年単、４年単、５年複、６年複、５年単の順で試合を行う。</t>
    <phoneticPr fontId="2"/>
  </si>
  <si>
    <t>　　　下学年の上学年への出場は可とする。</t>
    <phoneticPr fontId="2"/>
  </si>
  <si>
    <t>（５）単、複を兼ねることはできない。</t>
    <phoneticPr fontId="2"/>
  </si>
  <si>
    <t>（６）試合の進行上、２コート以上に展開する場合がある。</t>
    <phoneticPr fontId="2"/>
  </si>
  <si>
    <t>主審及び線審は、参加各チームが、タイムテーブルの記載により行う。</t>
    <phoneticPr fontId="2"/>
  </si>
  <si>
    <t>（２）リーグ戦とトーナメント戦により行う。</t>
    <phoneticPr fontId="2"/>
  </si>
  <si>
    <t>　　　（参加チーム数を考慮し組合せ会議で決定する。）</t>
    <phoneticPr fontId="2"/>
  </si>
  <si>
    <t>　　　協会登録者とする。</t>
    <phoneticPr fontId="2"/>
  </si>
  <si>
    <t>（３）監督・コーチについて、ベンチコーチングを行うものは、（公財）日本バドミントン</t>
    <phoneticPr fontId="2"/>
  </si>
  <si>
    <t xml:space="preserve">　　　協会公認審判員資格３級以上の保持者で、主管団体にコーチ登録を行いコーチ証を
</t>
    <phoneticPr fontId="2"/>
  </si>
  <si>
    <t>　　　携帯する者とする。</t>
    <phoneticPr fontId="2"/>
  </si>
  <si>
    <t>（４）選手は、必ずゼッケンを着用しなければならない。</t>
    <phoneticPr fontId="2"/>
  </si>
  <si>
    <t>（５）参加申込後のメンバー変更は、主管団体常務理事会における組合せ会議の前までの</t>
    <phoneticPr fontId="2"/>
  </si>
  <si>
    <t>　　　申出は認めるが、組合せ会議終了後の変更はオープン参加とする。</t>
    <phoneticPr fontId="2"/>
  </si>
  <si>
    <t>　　　※組合せ会議実施日の確認については、小学生連盟事務局長</t>
    <phoneticPr fontId="2"/>
  </si>
  <si>
    <t>　　　　篠村幸治　℡０９０－１６３１－７４９９まで</t>
    <phoneticPr fontId="2"/>
  </si>
  <si>
    <t>　　　会員登録済みの者・３級審判員以上の資格でなければ認められない。</t>
    <phoneticPr fontId="2"/>
  </si>
  <si>
    <t>　　　※参加申込チームが棄権した場合でも参加料は返金しない。</t>
    <phoneticPr fontId="2"/>
  </si>
  <si>
    <t xml:space="preserve">　　　　但し、大会を
中止する場合は必要経費を差し引いて返金する。
</t>
    <phoneticPr fontId="2"/>
  </si>
  <si>
    <t>　　申込漏れを防ぐ為に、「ｃｃ」で砺波ブロッグ長にも申し込んで下さい。</t>
    <phoneticPr fontId="2"/>
  </si>
  <si>
    <t>富山県小学生バドミントン連盟　砺波ブロック長　柳田　和文</t>
    <phoneticPr fontId="2"/>
  </si>
  <si>
    <t>kyanagida5612@gmail.com</t>
    <phoneticPr fontId="2"/>
  </si>
  <si>
    <t>又は、富山県小学生バドミントン連盟事務局長　篠村　幸治　０９０－１６３１－７４９９</t>
    <phoneticPr fontId="2"/>
  </si>
  <si>
    <t>富山県小学生バドミントン連盟砺波ブロック長　柳田　和文　０９０－４３２４－６２５３</t>
    <phoneticPr fontId="2"/>
  </si>
  <si>
    <t>　　　(２位のチームにも出場権が与えられる場合もある。)</t>
    <phoneticPr fontId="2"/>
  </si>
  <si>
    <t>（１）主管団体に加盟し、日本小学生バドミントン連盟に登録しているクラブであること。</t>
    <phoneticPr fontId="2"/>
  </si>
  <si>
    <t>会長  髙柳　幸司 (公印省略)</t>
  </si>
  <si>
    <t>　　　※各コートのベンチには、登録された監督・コーチの内、２名まで入ることができる。</t>
    <rPh sb="15" eb="17">
      <t>トウロク</t>
    </rPh>
    <rPh sb="20" eb="22">
      <t>カントク</t>
    </rPh>
    <rPh sb="27" eb="28">
      <t>ウチ</t>
    </rPh>
    <rPh sb="30" eb="31">
      <t>メイ</t>
    </rPh>
    <phoneticPr fontId="2"/>
  </si>
  <si>
    <t>申込期間</t>
  </si>
  <si>
    <t>～</t>
    <phoneticPr fontId="2"/>
  </si>
  <si>
    <t>(２)　受付、監督会議、練習、タイムテーブル等については、大会プログラムに記載する。</t>
    <phoneticPr fontId="2"/>
  </si>
  <si>
    <t>(３)　大会運営のため、砺波地区の各チームより必ず本部の運営役員を１名お願いします。</t>
    <rPh sb="12" eb="14">
      <t>トナミ</t>
    </rPh>
    <phoneticPr fontId="2"/>
  </si>
  <si>
    <t>(４)　今大会のプログラムはデータでの配信のみとなります。</t>
    <rPh sb="4" eb="7">
      <t>コンタイカイ</t>
    </rPh>
    <rPh sb="19" eb="21">
      <t>ハイシン</t>
    </rPh>
    <phoneticPr fontId="2"/>
  </si>
  <si>
    <t>第３０回クラブ対抗バドミントン選手権大会参加申込書</t>
    <rPh sb="0" eb="1">
      <t>ダイ</t>
    </rPh>
    <rPh sb="3" eb="4">
      <t>カイ</t>
    </rPh>
    <rPh sb="7" eb="9">
      <t>タイコウ</t>
    </rPh>
    <rPh sb="15" eb="18">
      <t>センシュケン</t>
    </rPh>
    <rPh sb="18" eb="20">
      <t>タイカイ</t>
    </rPh>
    <rPh sb="20" eb="22">
      <t>サンカ</t>
    </rPh>
    <rPh sb="22" eb="24">
      <t>モウシコミ</t>
    </rPh>
    <rPh sb="24" eb="25">
      <t>ショ</t>
    </rPh>
    <phoneticPr fontId="2"/>
  </si>
  <si>
    <t>【県小連盟】（県小連バド）2025若葉杯予選会要項・申込書</t>
    <rPh sb="7" eb="8">
      <t>ケン</t>
    </rPh>
    <rPh sb="8" eb="9">
      <t>ショウ</t>
    </rPh>
    <rPh sb="9" eb="10">
      <t>レン</t>
    </rPh>
    <rPh sb="17" eb="19">
      <t>ワカバ</t>
    </rPh>
    <rPh sb="19" eb="20">
      <t>ハイ</t>
    </rPh>
    <rPh sb="20" eb="23">
      <t>ヨセンカイ</t>
    </rPh>
    <phoneticPr fontId="2"/>
  </si>
  <si>
    <t>第３０回富山県小学生クラブ対抗バドミントン選手権大会</t>
    <rPh sb="0" eb="1">
      <t>ダイ</t>
    </rPh>
    <rPh sb="3" eb="4">
      <t>カイ</t>
    </rPh>
    <rPh sb="4" eb="7">
      <t>トヤマケン</t>
    </rPh>
    <rPh sb="7" eb="10">
      <t>ショウガクセイ</t>
    </rPh>
    <rPh sb="13" eb="15">
      <t>タイコウ</t>
    </rPh>
    <rPh sb="21" eb="24">
      <t>センシュケン</t>
    </rPh>
    <rPh sb="24" eb="26">
      <t>タイカイ</t>
    </rPh>
    <phoneticPr fontId="2"/>
  </si>
  <si>
    <t>(兼)第４１回若葉カップ全国小学生バドミントン大会予選会</t>
    <phoneticPr fontId="2"/>
  </si>
  <si>
    <t>（１）令和７年度(公財)日本バドミントン協会競技規則ならびに本大会ルールにて行う。</t>
    <rPh sb="3" eb="5">
      <t>レイワ</t>
    </rPh>
    <rPh sb="6" eb="8">
      <t>ネンド</t>
    </rPh>
    <rPh sb="30" eb="33">
      <t>ホンタイカイ</t>
    </rPh>
    <rPh sb="38" eb="39">
      <t>オコナ</t>
    </rPh>
    <phoneticPr fontId="2"/>
  </si>
  <si>
    <t>（２）エントリーする監督、コーチ及び選手は、令和７年度（公財）日本バドミントン</t>
    <phoneticPr fontId="2"/>
  </si>
  <si>
    <t>（１）優勝チームは、７月３１日～８月３日に京都府長岡京市で行われる</t>
    <rPh sb="11" eb="12">
      <t>ガツ</t>
    </rPh>
    <rPh sb="14" eb="15">
      <t>ヒ</t>
    </rPh>
    <rPh sb="17" eb="18">
      <t>ガツ</t>
    </rPh>
    <rPh sb="19" eb="20">
      <t>ヒ</t>
    </rPh>
    <rPh sb="21" eb="24">
      <t>キョウトフ</t>
    </rPh>
    <rPh sb="24" eb="28">
      <t>ナガオカキョウシ</t>
    </rPh>
    <rPh sb="29" eb="30">
      <t>オコナ</t>
    </rPh>
    <phoneticPr fontId="2"/>
  </si>
  <si>
    <t>　　　「第４１回若葉カップ全国小学生バドミントン大会」の出場権を得る。</t>
    <phoneticPr fontId="2"/>
  </si>
  <si>
    <t>（２） 全国大会にエントリーする監督、コーチは、令和７年度日本バドミントン協会</t>
    <phoneticPr fontId="2"/>
  </si>
  <si>
    <t>１チーム：１０，０００円</t>
    <phoneticPr fontId="2"/>
  </si>
  <si>
    <r>
      <t>　（注意）振込は</t>
    </r>
    <r>
      <rPr>
        <b/>
        <sz val="10"/>
        <color rgb="FFFF0000"/>
        <rFont val="ＭＳ 明朝"/>
        <family val="1"/>
        <charset val="128"/>
      </rPr>
      <t>２０２４年４月２６日（土）～５月１日（木）</t>
    </r>
    <r>
      <rPr>
        <sz val="10"/>
        <rFont val="ＭＳ 明朝"/>
        <family val="1"/>
        <charset val="128"/>
      </rPr>
      <t>の間で御願いいたします。</t>
    </r>
    <rPh sb="2" eb="4">
      <t>チュウイ</t>
    </rPh>
    <rPh sb="5" eb="6">
      <t>フ</t>
    </rPh>
    <rPh sb="6" eb="7">
      <t>コ</t>
    </rPh>
    <rPh sb="12" eb="13">
      <t>ネン</t>
    </rPh>
    <rPh sb="14" eb="15">
      <t>ガツ</t>
    </rPh>
    <rPh sb="17" eb="18">
      <t>ヒ</t>
    </rPh>
    <rPh sb="19" eb="20">
      <t>ド</t>
    </rPh>
    <rPh sb="23" eb="24">
      <t>ガツ</t>
    </rPh>
    <rPh sb="25" eb="26">
      <t>ヒ</t>
    </rPh>
    <rPh sb="27" eb="28">
      <t>キ</t>
    </rPh>
    <rPh sb="30" eb="31">
      <t>アイダ</t>
    </rPh>
    <rPh sb="32" eb="34">
      <t>オネガ</t>
    </rPh>
    <phoneticPr fontId="2"/>
  </si>
  <si>
    <r>
      <t>振込先：</t>
    </r>
    <r>
      <rPr>
        <b/>
        <sz val="10"/>
        <color rgb="FF0070C0"/>
        <rFont val="ＭＳ 明朝"/>
        <family val="1"/>
        <charset val="128"/>
      </rPr>
      <t>北陸銀行　福野支店　　普通預金　口座番号　５００３２９０</t>
    </r>
    <phoneticPr fontId="2"/>
  </si>
  <si>
    <r>
      <t>　　　　</t>
    </r>
    <r>
      <rPr>
        <b/>
        <sz val="10"/>
        <color rgb="FF0070C0"/>
        <rFont val="ＭＳ 明朝"/>
        <family val="1"/>
        <charset val="128"/>
      </rPr>
      <t>富山県小学生バドミントン砺波ブロック</t>
    </r>
    <rPh sb="4" eb="7">
      <t>トヤマケン</t>
    </rPh>
    <rPh sb="7" eb="10">
      <t>ショウガクセイ</t>
    </rPh>
    <rPh sb="16" eb="18">
      <t>トナミ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</si>
</sst>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(氏名)&quot;0"/>
    <numFmt numFmtId="177" formatCode="[DBNum3]yyyy&quot;年&quot;m&quot;月&quot;d&quot;日&quot;;@"/>
    <numFmt numFmtId="178" formatCode="&quot;(&quot;aaa&quot;)&quot;"/>
    <numFmt numFmtId="179" formatCode="yyyy&quot;年&quot;m&quot;月&quot;d&quot;日&quot;;@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b/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0" fillId="0" borderId="0"/>
    <xf numFmtId="0" fontId="13" fillId="0" borderId="0">
      <alignment vertical="center"/>
    </xf>
    <xf numFmtId="0" fontId="19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6" fillId="0" borderId="0">
      <alignment horizontal="center" vertical="center"/>
    </xf>
    <xf numFmtId="0" fontId="26" fillId="0" borderId="0">
      <alignment horizontal="center" vertical="center" textRotation="90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38" fontId="4" fillId="0" borderId="0" xfId="4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/>
    <xf numFmtId="0" fontId="6" fillId="0" borderId="7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38" fontId="4" fillId="0" borderId="9" xfId="4" applyFont="1" applyBorder="1" applyAlignment="1">
      <alignment horizontal="center"/>
    </xf>
    <xf numFmtId="0" fontId="5" fillId="0" borderId="10" xfId="0" applyFont="1" applyBorder="1"/>
    <xf numFmtId="0" fontId="7" fillId="0" borderId="11" xfId="0" applyFont="1" applyBorder="1" applyAlignment="1">
      <alignment vertical="center"/>
    </xf>
    <xf numFmtId="0" fontId="3" fillId="0" borderId="6" xfId="0" applyFont="1" applyBorder="1"/>
    <xf numFmtId="0" fontId="5" fillId="0" borderId="6" xfId="0" applyFont="1" applyBorder="1"/>
    <xf numFmtId="0" fontId="6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5" fillId="0" borderId="2" xfId="0" quotePrefix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/>
    <xf numFmtId="49" fontId="17" fillId="0" borderId="13" xfId="7" quotePrefix="1" applyNumberFormat="1" applyFont="1" applyBorder="1" applyAlignment="1">
      <alignment horizontal="center" vertical="center"/>
    </xf>
    <xf numFmtId="0" fontId="18" fillId="0" borderId="10" xfId="0" applyFont="1" applyBorder="1"/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vertical="center" wrapText="1" shrinkToFit="1"/>
    </xf>
    <xf numFmtId="38" fontId="7" fillId="0" borderId="9" xfId="4" applyFont="1" applyBorder="1" applyAlignment="1">
      <alignment horizontal="left"/>
    </xf>
    <xf numFmtId="0" fontId="20" fillId="0" borderId="0" xfId="8" applyFont="1">
      <alignment vertical="center"/>
    </xf>
    <xf numFmtId="0" fontId="20" fillId="0" borderId="0" xfId="8" applyFont="1" applyAlignment="1">
      <alignment horizontal="justify" vertical="center"/>
    </xf>
    <xf numFmtId="0" fontId="20" fillId="0" borderId="0" xfId="8" applyFont="1" applyAlignment="1">
      <alignment horizontal="center" vertical="center"/>
    </xf>
    <xf numFmtId="0" fontId="22" fillId="0" borderId="0" xfId="8" applyFont="1" applyAlignment="1">
      <alignment horizontal="left" vertical="center"/>
    </xf>
    <xf numFmtId="0" fontId="22" fillId="0" borderId="0" xfId="8" applyFont="1" applyAlignment="1">
      <alignment horizontal="justify" vertical="center"/>
    </xf>
    <xf numFmtId="0" fontId="22" fillId="0" borderId="0" xfId="8" applyFont="1">
      <alignment vertical="center"/>
    </xf>
    <xf numFmtId="0" fontId="22" fillId="0" borderId="0" xfId="8" applyFont="1" applyAlignment="1">
      <alignment horizontal="left" vertical="top"/>
    </xf>
    <xf numFmtId="0" fontId="22" fillId="0" borderId="0" xfId="8" applyFont="1" applyAlignment="1">
      <alignment vertical="top"/>
    </xf>
    <xf numFmtId="178" fontId="22" fillId="0" borderId="0" xfId="8" applyNumberFormat="1" applyFont="1" applyAlignment="1">
      <alignment horizontal="left" vertical="center"/>
    </xf>
    <xf numFmtId="0" fontId="22" fillId="0" borderId="0" xfId="8" quotePrefix="1" applyFont="1" applyAlignment="1">
      <alignment horizontal="justify" vertical="center"/>
    </xf>
    <xf numFmtId="0" fontId="22" fillId="0" borderId="0" xfId="8" applyFont="1" applyAlignment="1">
      <alignment horizontal="justify" vertical="top"/>
    </xf>
    <xf numFmtId="179" fontId="22" fillId="0" borderId="0" xfId="8" applyNumberFormat="1" applyFont="1">
      <alignment vertical="center"/>
    </xf>
    <xf numFmtId="179" fontId="22" fillId="0" borderId="0" xfId="8" applyNumberFormat="1" applyFont="1" applyAlignment="1">
      <alignment horizontal="justify" vertical="center"/>
    </xf>
    <xf numFmtId="0" fontId="22" fillId="0" borderId="0" xfId="9" applyFont="1" applyAlignment="1" applyProtection="1">
      <alignment horizontal="left" vertical="center"/>
    </xf>
    <xf numFmtId="0" fontId="22" fillId="0" borderId="0" xfId="9" applyFont="1" applyAlignment="1" applyProtection="1">
      <alignment vertical="center"/>
    </xf>
    <xf numFmtId="0" fontId="22" fillId="0" borderId="0" xfId="8" applyFont="1" applyAlignment="1">
      <alignment vertical="center" wrapText="1"/>
    </xf>
    <xf numFmtId="0" fontId="22" fillId="0" borderId="0" xfId="8" applyFont="1" applyAlignment="1">
      <alignment horizontal="right" vertical="center"/>
    </xf>
    <xf numFmtId="0" fontId="0" fillId="0" borderId="2" xfId="0" applyBorder="1"/>
    <xf numFmtId="38" fontId="0" fillId="0" borderId="2" xfId="0" applyNumberFormat="1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0" fillId="0" borderId="12" xfId="0" applyBorder="1"/>
    <xf numFmtId="0" fontId="22" fillId="0" borderId="0" xfId="15" applyFont="1" applyAlignment="1">
      <alignment horizontal="justify" vertical="center"/>
    </xf>
    <xf numFmtId="0" fontId="22" fillId="0" borderId="0" xfId="8" applyFont="1" applyAlignment="1">
      <alignment horizontal="center" vertical="center"/>
    </xf>
    <xf numFmtId="0" fontId="22" fillId="0" borderId="0" xfId="8" applyFont="1" applyAlignment="1">
      <alignment horizontal="left" vertical="center"/>
    </xf>
    <xf numFmtId="0" fontId="20" fillId="0" borderId="0" xfId="8" applyFont="1" applyAlignment="1">
      <alignment horizontal="right" vertical="center"/>
    </xf>
    <xf numFmtId="0" fontId="20" fillId="0" borderId="0" xfId="15" applyFont="1" applyAlignment="1">
      <alignment horizontal="right" vertical="center"/>
    </xf>
    <xf numFmtId="0" fontId="21" fillId="0" borderId="0" xfId="8" applyFont="1" applyAlignment="1">
      <alignment horizontal="center" vertical="center"/>
    </xf>
    <xf numFmtId="0" fontId="22" fillId="0" borderId="0" xfId="8" applyFont="1" applyAlignment="1">
      <alignment horizontal="justify" vertical="center"/>
    </xf>
    <xf numFmtId="0" fontId="23" fillId="0" borderId="0" xfId="8" applyFont="1" applyAlignment="1">
      <alignment horizontal="left" vertical="top"/>
    </xf>
    <xf numFmtId="0" fontId="23" fillId="0" borderId="0" xfId="8" applyFont="1" applyAlignment="1">
      <alignment vertical="top"/>
    </xf>
    <xf numFmtId="38" fontId="4" fillId="0" borderId="0" xfId="4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4" fillId="2" borderId="2" xfId="2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38" fontId="0" fillId="0" borderId="25" xfId="0" applyNumberFormat="1" applyBorder="1" applyAlignment="1">
      <alignment horizontal="center" vertical="center"/>
    </xf>
    <xf numFmtId="38" fontId="0" fillId="0" borderId="23" xfId="0" applyNumberFormat="1" applyBorder="1" applyAlignment="1">
      <alignment horizontal="center" vertical="center"/>
    </xf>
    <xf numFmtId="38" fontId="9" fillId="0" borderId="16" xfId="4" applyFont="1" applyBorder="1" applyAlignment="1">
      <alignment horizontal="center"/>
    </xf>
    <xf numFmtId="38" fontId="9" fillId="0" borderId="17" xfId="4" applyFont="1" applyBorder="1" applyAlignment="1">
      <alignment horizontal="center"/>
    </xf>
    <xf numFmtId="38" fontId="6" fillId="0" borderId="16" xfId="4" applyFont="1" applyBorder="1" applyAlignment="1">
      <alignment horizontal="center" vertical="center"/>
    </xf>
    <xf numFmtId="38" fontId="6" fillId="0" borderId="18" xfId="4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76" fontId="5" fillId="0" borderId="3" xfId="0" applyNumberFormat="1" applyFont="1" applyBorder="1" applyAlignment="1">
      <alignment horizontal="left"/>
    </xf>
    <xf numFmtId="176" fontId="5" fillId="0" borderId="2" xfId="0" applyNumberFormat="1" applyFont="1" applyBorder="1" applyAlignment="1">
      <alignment horizontal="left"/>
    </xf>
    <xf numFmtId="176" fontId="5" fillId="0" borderId="6" xfId="0" applyNumberFormat="1" applyFont="1" applyBorder="1" applyAlignment="1">
      <alignment horizontal="left"/>
    </xf>
    <xf numFmtId="177" fontId="20" fillId="0" borderId="0" xfId="8" applyNumberFormat="1" applyFont="1" applyAlignment="1">
      <alignment horizontal="right" vertical="center" shrinkToFit="1"/>
    </xf>
    <xf numFmtId="177" fontId="22" fillId="0" borderId="0" xfId="8" applyNumberFormat="1" applyFont="1" applyAlignment="1">
      <alignment horizontal="center" vertical="center"/>
    </xf>
    <xf numFmtId="178" fontId="31" fillId="0" borderId="0" xfId="8" applyNumberFormat="1" applyFont="1" applyAlignment="1">
      <alignment horizontal="left" vertical="center"/>
    </xf>
    <xf numFmtId="0" fontId="32" fillId="0" borderId="0" xfId="2" applyFont="1" applyAlignment="1">
      <alignment vertical="center"/>
    </xf>
    <xf numFmtId="0" fontId="33" fillId="0" borderId="0" xfId="9" applyFont="1" applyAlignment="1" applyProtection="1">
      <alignment vertical="center"/>
    </xf>
    <xf numFmtId="0" fontId="33" fillId="0" borderId="0" xfId="9" applyFont="1" applyAlignment="1" applyProtection="1">
      <alignment horizontal="left" vertical="center"/>
    </xf>
    <xf numFmtId="0" fontId="33" fillId="0" borderId="0" xfId="9" applyFont="1" applyAlignment="1" applyProtection="1">
      <alignment horizontal="left" vertical="center"/>
    </xf>
    <xf numFmtId="0" fontId="32" fillId="0" borderId="0" xfId="2" applyFont="1" applyAlignment="1" applyProtection="1">
      <alignment vertical="center"/>
    </xf>
    <xf numFmtId="0" fontId="33" fillId="0" borderId="0" xfId="9" applyFont="1" applyAlignment="1" applyProtection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horizontal="justify" vertical="center"/>
    </xf>
    <xf numFmtId="0" fontId="34" fillId="0" borderId="0" xfId="8" applyFont="1">
      <alignment vertical="center"/>
    </xf>
    <xf numFmtId="0" fontId="34" fillId="0" borderId="0" xfId="8" applyFont="1" applyAlignment="1">
      <alignment horizontal="justify" vertical="center"/>
    </xf>
    <xf numFmtId="177" fontId="28" fillId="0" borderId="0" xfId="15" applyNumberFormat="1" applyFont="1" applyAlignment="1">
      <alignment horizontal="right" vertical="center"/>
    </xf>
    <xf numFmtId="178" fontId="36" fillId="0" borderId="0" xfId="15" applyNumberFormat="1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28" fillId="0" borderId="0" xfId="9" applyFont="1" applyAlignment="1" applyProtection="1">
      <alignment horizontal="left" vertical="center"/>
    </xf>
  </cellXfs>
  <cellStyles count="16">
    <cellStyle name="Excel_BuiltIn_Hyperlink" xfId="10" xr:uid="{00000000-0005-0000-0000-000000000000}"/>
    <cellStyle name="Heading" xfId="11" xr:uid="{00000000-0005-0000-0000-000001000000}"/>
    <cellStyle name="Heading1" xfId="12" xr:uid="{00000000-0005-0000-0000-000002000000}"/>
    <cellStyle name="Normal" xfId="1" xr:uid="{00000000-0005-0000-0000-000003000000}"/>
    <cellStyle name="Result" xfId="13" xr:uid="{00000000-0005-0000-0000-000004000000}"/>
    <cellStyle name="Result2" xfId="14" xr:uid="{00000000-0005-0000-0000-000005000000}"/>
    <cellStyle name="ハイパーリンク" xfId="2" builtinId="8"/>
    <cellStyle name="ハイパーリンク 2" xfId="3" xr:uid="{00000000-0005-0000-0000-000007000000}"/>
    <cellStyle name="ハイパーリンク 3" xfId="9" xr:uid="{00000000-0005-0000-0000-000008000000}"/>
    <cellStyle name="桁区切り" xfId="4" builtinId="6"/>
    <cellStyle name="桁区切り 2" xfId="5" xr:uid="{00000000-0005-0000-0000-00000A000000}"/>
    <cellStyle name="標準" xfId="0" builtinId="0"/>
    <cellStyle name="標準 2" xfId="6" xr:uid="{00000000-0005-0000-0000-00000C000000}"/>
    <cellStyle name="標準 2 2" xfId="15" xr:uid="{00000000-0005-0000-0000-00000D000000}"/>
    <cellStyle name="標準 3" xfId="7" xr:uid="{00000000-0005-0000-0000-00000E000000}"/>
    <cellStyle name="標準 4" xfId="8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yanagida5612@gmail.com" TargetMode="External"/><Relationship Id="rId1" Type="http://schemas.openxmlformats.org/officeDocument/2006/relationships/hyperlink" Target="tel:0763-33-341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4"/>
  <sheetViews>
    <sheetView tabSelected="1" zoomScaleNormal="100" workbookViewId="0">
      <selection activeCell="N83" sqref="N83"/>
    </sheetView>
  </sheetViews>
  <sheetFormatPr defaultColWidth="9" defaultRowHeight="13.2" x14ac:dyDescent="0.2"/>
  <cols>
    <col min="1" max="1" width="5.21875" style="34" customWidth="1"/>
    <col min="2" max="2" width="10.21875" style="34" customWidth="1"/>
    <col min="3" max="3" width="7.44140625" style="34" customWidth="1"/>
    <col min="4" max="5" width="9" style="34"/>
    <col min="6" max="6" width="4.6640625" style="34" customWidth="1"/>
    <col min="7" max="8" width="9" style="34"/>
    <col min="9" max="9" width="5.77734375" style="34" customWidth="1"/>
    <col min="10" max="10" width="9" style="34"/>
    <col min="11" max="11" width="11.6640625" style="34" customWidth="1"/>
    <col min="12" max="12" width="1.109375" style="34" customWidth="1"/>
    <col min="13" max="16384" width="9" style="34"/>
  </cols>
  <sheetData>
    <row r="1" spans="1:16" ht="15" customHeight="1" x14ac:dyDescent="0.2">
      <c r="J1" s="106">
        <v>45726</v>
      </c>
      <c r="K1" s="106"/>
    </row>
    <row r="2" spans="1:16" ht="15" customHeight="1" x14ac:dyDescent="0.2">
      <c r="A2" s="34" t="s">
        <v>35</v>
      </c>
    </row>
    <row r="3" spans="1:16" ht="15" customHeight="1" x14ac:dyDescent="0.2">
      <c r="G3" s="61" t="s">
        <v>36</v>
      </c>
      <c r="H3" s="61"/>
      <c r="I3" s="61"/>
      <c r="J3" s="61"/>
      <c r="K3" s="61"/>
    </row>
    <row r="4" spans="1:16" ht="15" customHeight="1" x14ac:dyDescent="0.2">
      <c r="H4" s="62" t="s">
        <v>109</v>
      </c>
      <c r="I4" s="62"/>
      <c r="J4" s="62"/>
      <c r="K4" s="62"/>
    </row>
    <row r="5" spans="1:16" ht="15" customHeight="1" x14ac:dyDescent="0.2">
      <c r="A5" s="35"/>
    </row>
    <row r="6" spans="1:16" ht="15" customHeight="1" x14ac:dyDescent="0.2">
      <c r="A6" s="63" t="s">
        <v>118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6" ht="15" customHeight="1" x14ac:dyDescent="0.2">
      <c r="A7" s="63" t="s">
        <v>119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6" ht="15" customHeight="1" x14ac:dyDescent="0.2">
      <c r="A8" s="36"/>
    </row>
    <row r="9" spans="1:16" ht="15" customHeight="1" x14ac:dyDescent="0.2">
      <c r="A9" s="37">
        <v>1</v>
      </c>
      <c r="B9" s="59" t="s">
        <v>37</v>
      </c>
      <c r="C9" s="60" t="s">
        <v>38</v>
      </c>
      <c r="D9" s="60"/>
      <c r="E9" s="60"/>
      <c r="F9" s="60"/>
      <c r="G9" s="60"/>
      <c r="H9" s="60"/>
      <c r="I9" s="60"/>
      <c r="J9" s="60"/>
      <c r="K9" s="60"/>
      <c r="L9" s="39"/>
      <c r="M9" s="39"/>
      <c r="N9" s="39"/>
      <c r="O9" s="39"/>
      <c r="P9" s="39"/>
    </row>
    <row r="10" spans="1:16" ht="15" customHeight="1" x14ac:dyDescent="0.2">
      <c r="A10" s="37"/>
      <c r="B10" s="38"/>
      <c r="C10" s="38"/>
      <c r="D10" s="38"/>
      <c r="E10" s="38"/>
      <c r="F10" s="38"/>
      <c r="G10" s="38"/>
      <c r="H10" s="39"/>
      <c r="I10" s="39"/>
      <c r="J10" s="39"/>
      <c r="K10" s="39"/>
      <c r="L10" s="39"/>
      <c r="M10" s="39"/>
      <c r="N10" s="39"/>
      <c r="O10" s="39"/>
      <c r="P10" s="39"/>
    </row>
    <row r="11" spans="1:16" ht="15" customHeight="1" x14ac:dyDescent="0.2">
      <c r="A11" s="37">
        <f>A9+1</f>
        <v>2</v>
      </c>
      <c r="B11" s="59" t="s">
        <v>39</v>
      </c>
      <c r="C11" s="60" t="s">
        <v>40</v>
      </c>
      <c r="D11" s="60"/>
      <c r="E11" s="60"/>
      <c r="F11" s="60"/>
      <c r="G11" s="60"/>
      <c r="H11" s="60"/>
      <c r="I11" s="60"/>
      <c r="J11" s="60"/>
      <c r="K11" s="60"/>
      <c r="L11" s="39"/>
      <c r="M11" s="39"/>
      <c r="N11" s="39"/>
      <c r="O11" s="39"/>
      <c r="P11" s="39"/>
    </row>
    <row r="12" spans="1:16" ht="15" customHeight="1" x14ac:dyDescent="0.2">
      <c r="A12" s="37"/>
      <c r="B12" s="38"/>
      <c r="C12" s="38"/>
      <c r="D12" s="38"/>
      <c r="E12" s="38"/>
      <c r="F12" s="38"/>
      <c r="G12" s="38"/>
      <c r="H12" s="39"/>
      <c r="I12" s="39"/>
      <c r="J12" s="39"/>
      <c r="K12" s="39"/>
      <c r="L12" s="39"/>
      <c r="M12" s="39"/>
      <c r="N12" s="39"/>
      <c r="O12" s="39"/>
      <c r="P12" s="39"/>
    </row>
    <row r="13" spans="1:16" ht="15" customHeight="1" x14ac:dyDescent="0.2">
      <c r="A13" s="37">
        <f>A11+1</f>
        <v>3</v>
      </c>
      <c r="B13" s="59" t="s">
        <v>41</v>
      </c>
      <c r="C13" s="60" t="s">
        <v>42</v>
      </c>
      <c r="D13" s="60"/>
      <c r="E13" s="60"/>
      <c r="F13" s="60"/>
      <c r="G13" s="60"/>
      <c r="H13" s="60"/>
      <c r="I13" s="60"/>
      <c r="J13" s="60"/>
      <c r="K13" s="60"/>
      <c r="L13" s="39"/>
      <c r="M13" s="39"/>
      <c r="N13" s="39"/>
      <c r="O13" s="39"/>
      <c r="P13" s="39"/>
    </row>
    <row r="14" spans="1:16" ht="15" customHeight="1" x14ac:dyDescent="0.2">
      <c r="A14" s="38"/>
      <c r="B14" s="38"/>
      <c r="C14" s="38"/>
      <c r="D14" s="38"/>
      <c r="E14" s="38"/>
      <c r="F14" s="38"/>
      <c r="G14" s="38"/>
      <c r="H14" s="39"/>
      <c r="I14" s="39"/>
      <c r="J14" s="39"/>
      <c r="K14" s="39"/>
      <c r="L14" s="39"/>
      <c r="M14" s="39"/>
      <c r="N14" s="39"/>
      <c r="O14" s="39"/>
      <c r="P14" s="39"/>
    </row>
    <row r="15" spans="1:16" ht="15" customHeight="1" x14ac:dyDescent="0.2">
      <c r="A15" s="40">
        <f>A13+1</f>
        <v>4</v>
      </c>
      <c r="B15" s="41" t="s">
        <v>65</v>
      </c>
      <c r="C15" s="107">
        <v>45783</v>
      </c>
      <c r="D15" s="107"/>
      <c r="E15" s="107"/>
      <c r="F15" s="108">
        <f>WEEKDAY(C15)</f>
        <v>3</v>
      </c>
      <c r="G15" s="39" t="s">
        <v>66</v>
      </c>
      <c r="H15" s="39" t="s">
        <v>43</v>
      </c>
      <c r="I15" s="39"/>
      <c r="J15" s="39"/>
      <c r="K15" s="39"/>
      <c r="L15" s="39"/>
      <c r="M15" s="39"/>
      <c r="N15" s="39"/>
      <c r="O15" s="39"/>
    </row>
    <row r="16" spans="1:16" ht="15" customHeight="1" x14ac:dyDescent="0.2">
      <c r="A16" s="41"/>
      <c r="B16" s="41"/>
      <c r="C16" s="43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</row>
    <row r="17" spans="1:16" ht="15" customHeight="1" x14ac:dyDescent="0.2">
      <c r="A17" s="40">
        <f>A15+1</f>
        <v>5</v>
      </c>
      <c r="B17" s="41" t="s">
        <v>67</v>
      </c>
      <c r="C17" s="39" t="s">
        <v>68</v>
      </c>
      <c r="D17" s="39"/>
      <c r="E17" s="39"/>
      <c r="F17" s="39" t="s">
        <v>69</v>
      </c>
      <c r="G17" s="39"/>
      <c r="H17" s="109" t="s">
        <v>70</v>
      </c>
      <c r="I17" s="39"/>
      <c r="J17" s="39"/>
      <c r="K17" s="39"/>
      <c r="L17" s="39"/>
      <c r="M17" s="39"/>
      <c r="N17" s="39"/>
      <c r="O17" s="39"/>
    </row>
    <row r="18" spans="1:16" ht="15" customHeight="1" x14ac:dyDescent="0.2">
      <c r="A18" s="41"/>
      <c r="B18" s="41"/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ht="15" customHeight="1" x14ac:dyDescent="0.2">
      <c r="A19" s="40">
        <f>A17+1</f>
        <v>6</v>
      </c>
      <c r="B19" s="41" t="s">
        <v>44</v>
      </c>
      <c r="C19" s="39" t="s">
        <v>71</v>
      </c>
      <c r="D19" s="39"/>
      <c r="E19" s="45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6" ht="15" customHeight="1" x14ac:dyDescent="0.2">
      <c r="A20" s="41"/>
      <c r="B20" s="41"/>
      <c r="C20" s="39" t="s">
        <v>72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 ht="15" customHeight="1" x14ac:dyDescent="0.2">
      <c r="A21" s="41"/>
      <c r="B21" s="41"/>
      <c r="C21" s="39"/>
      <c r="D21" s="64"/>
      <c r="E21" s="64"/>
      <c r="F21" s="64"/>
      <c r="G21" s="64"/>
      <c r="H21" s="64"/>
      <c r="I21" s="39"/>
      <c r="J21" s="39"/>
      <c r="K21" s="39"/>
      <c r="L21" s="39"/>
      <c r="M21" s="39"/>
      <c r="N21" s="39"/>
      <c r="O21" s="39"/>
      <c r="P21" s="39"/>
    </row>
    <row r="22" spans="1:16" ht="15" customHeight="1" x14ac:dyDescent="0.2">
      <c r="A22" s="40">
        <f>A19+1</f>
        <v>7</v>
      </c>
      <c r="B22" s="41" t="s">
        <v>73</v>
      </c>
      <c r="C22" s="39" t="s">
        <v>74</v>
      </c>
      <c r="D22" s="39"/>
      <c r="E22" s="45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16" ht="15" customHeight="1" x14ac:dyDescent="0.2">
      <c r="A23" s="41"/>
      <c r="B23" s="41"/>
      <c r="C23" s="39" t="s">
        <v>75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16" ht="15" customHeight="1" x14ac:dyDescent="0.2">
      <c r="A24" s="41"/>
      <c r="B24" s="41"/>
      <c r="C24" s="39" t="s">
        <v>76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15" customHeight="1" x14ac:dyDescent="0.2">
      <c r="A25" s="41"/>
      <c r="B25" s="41"/>
      <c r="C25" s="39" t="s">
        <v>77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15" customHeight="1" x14ac:dyDescent="0.2">
      <c r="A26" s="41"/>
      <c r="B26" s="41"/>
      <c r="C26" s="39" t="s">
        <v>78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15" customHeight="1" x14ac:dyDescent="0.2">
      <c r="A27" s="41"/>
      <c r="B27" s="41"/>
      <c r="C27" s="39" t="s">
        <v>79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16" ht="15" customHeight="1" x14ac:dyDescent="0.2">
      <c r="A28" s="41"/>
      <c r="B28" s="41"/>
      <c r="C28" s="39" t="s">
        <v>110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6" ht="15" customHeight="1" x14ac:dyDescent="0.2">
      <c r="A29" s="41"/>
      <c r="B29" s="41"/>
      <c r="C29" s="39"/>
      <c r="D29" s="64"/>
      <c r="E29" s="64"/>
      <c r="F29" s="64"/>
      <c r="G29" s="64"/>
      <c r="H29" s="64"/>
      <c r="I29" s="39"/>
      <c r="J29" s="39"/>
      <c r="K29" s="39"/>
      <c r="L29" s="39"/>
      <c r="M29" s="39"/>
      <c r="N29" s="39"/>
      <c r="O29" s="39"/>
      <c r="P29" s="39"/>
    </row>
    <row r="30" spans="1:16" ht="15" customHeight="1" x14ac:dyDescent="0.2">
      <c r="A30" s="40">
        <f>A22+1</f>
        <v>8</v>
      </c>
      <c r="B30" s="41" t="s">
        <v>45</v>
      </c>
      <c r="C30" s="40" t="s">
        <v>120</v>
      </c>
      <c r="D30" s="40"/>
      <c r="E30" s="40"/>
      <c r="F30" s="40"/>
      <c r="G30" s="40"/>
      <c r="H30" s="40"/>
      <c r="I30" s="40"/>
      <c r="J30" s="40"/>
      <c r="K30" s="39"/>
      <c r="L30" s="39"/>
      <c r="M30" s="39"/>
      <c r="N30" s="39"/>
      <c r="O30" s="39"/>
    </row>
    <row r="31" spans="1:16" ht="15" customHeight="1" x14ac:dyDescent="0.2">
      <c r="A31" s="40"/>
      <c r="B31" s="41"/>
      <c r="C31" s="40" t="s">
        <v>80</v>
      </c>
      <c r="D31" s="40"/>
      <c r="E31" s="40"/>
      <c r="F31" s="40"/>
      <c r="G31" s="40"/>
      <c r="H31" s="40"/>
      <c r="I31" s="40"/>
      <c r="J31" s="40"/>
      <c r="K31" s="39"/>
      <c r="L31" s="39"/>
      <c r="M31" s="39"/>
      <c r="N31" s="39"/>
      <c r="O31" s="39"/>
    </row>
    <row r="32" spans="1:16" ht="15" customHeight="1" x14ac:dyDescent="0.2">
      <c r="A32" s="41"/>
      <c r="B32" s="41"/>
      <c r="C32" s="37" t="s">
        <v>88</v>
      </c>
      <c r="D32" s="37"/>
      <c r="E32" s="37"/>
      <c r="F32" s="37"/>
      <c r="G32" s="37"/>
      <c r="H32" s="37"/>
      <c r="I32" s="37"/>
      <c r="J32" s="37"/>
      <c r="K32" s="39"/>
      <c r="L32" s="39"/>
      <c r="M32" s="39"/>
      <c r="N32" s="39"/>
      <c r="O32" s="39"/>
    </row>
    <row r="33" spans="1:16" ht="15" customHeight="1" x14ac:dyDescent="0.2">
      <c r="A33" s="41"/>
      <c r="B33" s="41"/>
      <c r="C33" s="37" t="s">
        <v>89</v>
      </c>
      <c r="D33" s="37"/>
      <c r="E33" s="37"/>
      <c r="F33" s="37"/>
      <c r="G33" s="37"/>
      <c r="H33" s="37"/>
      <c r="I33" s="37"/>
      <c r="J33" s="37"/>
      <c r="K33" s="39"/>
      <c r="L33" s="39"/>
      <c r="M33" s="39"/>
      <c r="N33" s="39"/>
      <c r="O33" s="39"/>
    </row>
    <row r="34" spans="1:16" ht="15" customHeight="1" x14ac:dyDescent="0.2">
      <c r="A34" s="41"/>
      <c r="B34" s="41"/>
      <c r="C34" s="37" t="s">
        <v>81</v>
      </c>
      <c r="D34" s="37"/>
      <c r="E34" s="37"/>
      <c r="F34" s="37"/>
      <c r="G34" s="37"/>
      <c r="H34" s="37"/>
      <c r="I34" s="37"/>
      <c r="J34" s="37"/>
      <c r="K34" s="39"/>
      <c r="L34" s="39"/>
      <c r="M34" s="39"/>
      <c r="N34" s="39"/>
      <c r="O34" s="39"/>
    </row>
    <row r="35" spans="1:16" ht="15" customHeight="1" x14ac:dyDescent="0.2">
      <c r="A35" s="41"/>
      <c r="B35" s="41"/>
      <c r="C35" s="37" t="s">
        <v>82</v>
      </c>
      <c r="D35" s="37"/>
      <c r="E35" s="37"/>
      <c r="F35" s="37"/>
      <c r="G35" s="37"/>
      <c r="H35" s="37"/>
      <c r="I35" s="37"/>
      <c r="J35" s="37"/>
      <c r="K35" s="39"/>
      <c r="L35" s="39"/>
      <c r="M35" s="39"/>
      <c r="N35" s="39"/>
      <c r="O35" s="39"/>
    </row>
    <row r="36" spans="1:16" ht="15" customHeight="1" x14ac:dyDescent="0.2">
      <c r="A36" s="41"/>
      <c r="B36" s="41"/>
      <c r="C36" s="37" t="s">
        <v>83</v>
      </c>
      <c r="D36" s="37"/>
      <c r="E36" s="37"/>
      <c r="F36" s="37"/>
      <c r="G36" s="37"/>
      <c r="H36" s="37"/>
      <c r="I36" s="37"/>
      <c r="J36" s="37"/>
      <c r="K36" s="39"/>
      <c r="L36" s="39"/>
      <c r="M36" s="39"/>
      <c r="N36" s="39"/>
      <c r="O36" s="39"/>
    </row>
    <row r="37" spans="1:16" ht="15" customHeight="1" x14ac:dyDescent="0.2">
      <c r="A37" s="41"/>
      <c r="B37" s="41"/>
      <c r="C37" s="37" t="s">
        <v>84</v>
      </c>
      <c r="D37" s="37"/>
      <c r="E37" s="37"/>
      <c r="F37" s="37"/>
      <c r="G37" s="37"/>
      <c r="H37" s="37"/>
      <c r="I37" s="37"/>
      <c r="J37" s="37"/>
      <c r="K37" s="39"/>
      <c r="L37" s="39"/>
      <c r="M37" s="39"/>
      <c r="N37" s="39"/>
      <c r="O37" s="39"/>
    </row>
    <row r="38" spans="1:16" ht="15" customHeight="1" x14ac:dyDescent="0.2">
      <c r="A38" s="41"/>
      <c r="B38" s="41"/>
      <c r="C38" s="37" t="s">
        <v>85</v>
      </c>
      <c r="D38" s="37"/>
      <c r="E38" s="37"/>
      <c r="F38" s="37"/>
      <c r="G38" s="37"/>
      <c r="H38" s="37"/>
      <c r="I38" s="37"/>
      <c r="J38" s="37"/>
      <c r="K38" s="39"/>
      <c r="L38" s="39"/>
      <c r="M38" s="39"/>
      <c r="N38" s="39"/>
      <c r="O38" s="39"/>
    </row>
    <row r="39" spans="1:16" ht="15" customHeight="1" x14ac:dyDescent="0.2">
      <c r="A39" s="41"/>
      <c r="B39" s="41"/>
      <c r="C39" s="37" t="s">
        <v>86</v>
      </c>
      <c r="D39" s="37"/>
      <c r="E39" s="37"/>
      <c r="F39" s="37"/>
      <c r="G39" s="37"/>
      <c r="H39" s="37"/>
      <c r="I39" s="37"/>
      <c r="J39" s="37"/>
      <c r="K39" s="39"/>
      <c r="L39" s="39"/>
      <c r="M39" s="39"/>
      <c r="N39" s="39"/>
      <c r="O39" s="39"/>
    </row>
    <row r="40" spans="1:16" ht="15" customHeight="1" x14ac:dyDescent="0.2">
      <c r="A40" s="44"/>
      <c r="B40" s="44"/>
      <c r="C40" s="4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spans="1:16" ht="15" customHeight="1" x14ac:dyDescent="0.2">
      <c r="A41" s="40">
        <f>A30+1</f>
        <v>9</v>
      </c>
      <c r="B41" s="38" t="s">
        <v>46</v>
      </c>
      <c r="C41" s="39" t="s">
        <v>87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  <row r="42" spans="1:16" ht="15" customHeight="1" x14ac:dyDescent="0.2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  <c r="M42" s="39"/>
      <c r="N42" s="39"/>
      <c r="O42" s="39"/>
      <c r="P42" s="39"/>
    </row>
    <row r="43" spans="1:16" ht="15" customHeight="1" x14ac:dyDescent="0.2">
      <c r="A43" s="40">
        <f>A41+1</f>
        <v>10</v>
      </c>
      <c r="B43" s="38" t="s">
        <v>47</v>
      </c>
      <c r="C43" s="39" t="s">
        <v>48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</row>
    <row r="44" spans="1:16" ht="15" customHeight="1" x14ac:dyDescent="0.2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39"/>
      <c r="N44" s="39"/>
      <c r="O44" s="39"/>
      <c r="P44" s="39"/>
    </row>
    <row r="45" spans="1:16" ht="15" customHeight="1" x14ac:dyDescent="0.2">
      <c r="A45" s="40">
        <f>A43+1</f>
        <v>11</v>
      </c>
      <c r="B45" s="41" t="s">
        <v>49</v>
      </c>
      <c r="C45" s="39" t="s">
        <v>108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6" ht="15" customHeight="1" x14ac:dyDescent="0.2">
      <c r="A46" s="41"/>
      <c r="B46" s="41"/>
      <c r="C46" s="39" t="s">
        <v>121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</row>
    <row r="47" spans="1:16" ht="15" customHeight="1" x14ac:dyDescent="0.2">
      <c r="A47" s="41"/>
      <c r="B47" s="41"/>
      <c r="C47" s="39" t="s">
        <v>90</v>
      </c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</row>
    <row r="48" spans="1:16" ht="15" customHeight="1" x14ac:dyDescent="0.2">
      <c r="A48" s="41"/>
      <c r="B48" s="41"/>
      <c r="C48" s="39" t="s">
        <v>91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1:16" ht="15" customHeight="1" x14ac:dyDescent="0.2">
      <c r="A49" s="41"/>
      <c r="B49" s="41"/>
      <c r="C49" s="39" t="s">
        <v>92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</row>
    <row r="50" spans="1:16" ht="15" customHeight="1" x14ac:dyDescent="0.2">
      <c r="A50" s="41"/>
      <c r="B50" s="41"/>
      <c r="C50" s="39" t="s">
        <v>93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</row>
    <row r="51" spans="1:16" ht="15" customHeight="1" x14ac:dyDescent="0.2">
      <c r="A51" s="41"/>
      <c r="B51" s="41"/>
      <c r="C51" s="39" t="s">
        <v>94</v>
      </c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</row>
    <row r="52" spans="1:16" ht="15" customHeight="1" x14ac:dyDescent="0.2">
      <c r="A52" s="41"/>
      <c r="B52" s="4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</row>
    <row r="53" spans="1:16" ht="15" customHeight="1" x14ac:dyDescent="0.2">
      <c r="A53" s="41"/>
      <c r="B53" s="41"/>
      <c r="C53" s="39" t="s">
        <v>95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6" ht="15" customHeight="1" x14ac:dyDescent="0.2">
      <c r="A54" s="41"/>
      <c r="B54" s="41"/>
      <c r="C54" s="39" t="s">
        <v>96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6" ht="15" customHeight="1" x14ac:dyDescent="0.2">
      <c r="A55" s="41"/>
      <c r="B55" s="41"/>
      <c r="C55" s="39" t="s">
        <v>97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</row>
    <row r="56" spans="1:16" ht="15" customHeight="1" x14ac:dyDescent="0.2">
      <c r="A56" s="41"/>
      <c r="B56" s="41"/>
      <c r="C56" s="39" t="s">
        <v>98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</row>
    <row r="57" spans="1:16" ht="15" customHeight="1" x14ac:dyDescent="0.2">
      <c r="A57" s="41"/>
      <c r="B57" s="41"/>
      <c r="C57" s="38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spans="1:16" ht="15" customHeight="1" x14ac:dyDescent="0.2">
      <c r="A58" s="40">
        <f>A45+1</f>
        <v>12</v>
      </c>
      <c r="B58" s="38" t="s">
        <v>50</v>
      </c>
      <c r="C58" s="39" t="s">
        <v>122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59" spans="1:16" ht="15" customHeight="1" x14ac:dyDescent="0.2">
      <c r="A59" s="38"/>
      <c r="B59" s="38"/>
      <c r="C59" s="39" t="s">
        <v>123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</row>
    <row r="60" spans="1:16" ht="15" customHeight="1" x14ac:dyDescent="0.2">
      <c r="A60" s="38"/>
      <c r="B60" s="38"/>
      <c r="C60" s="39" t="s">
        <v>107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</row>
    <row r="61" spans="1:16" ht="15" customHeight="1" x14ac:dyDescent="0.2">
      <c r="A61" s="38"/>
      <c r="B61" s="38"/>
      <c r="C61" s="39" t="s">
        <v>124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</row>
    <row r="62" spans="1:16" ht="15" customHeight="1" x14ac:dyDescent="0.2">
      <c r="A62" s="38"/>
      <c r="B62" s="38"/>
      <c r="C62" s="39" t="s">
        <v>99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</row>
    <row r="63" spans="1:16" ht="15" customHeigh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9"/>
      <c r="M63" s="39"/>
      <c r="N63" s="39"/>
      <c r="O63" s="39"/>
      <c r="P63" s="39"/>
    </row>
    <row r="64" spans="1:16" ht="15" customHeight="1" x14ac:dyDescent="0.2">
      <c r="A64" s="40">
        <f>A58+1</f>
        <v>13</v>
      </c>
      <c r="B64" s="38" t="s">
        <v>51</v>
      </c>
      <c r="C64" s="39" t="s">
        <v>125</v>
      </c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</row>
    <row r="65" spans="1:21" ht="15" customHeight="1" x14ac:dyDescent="0.2">
      <c r="A65" s="38"/>
      <c r="B65" s="38"/>
      <c r="C65" s="39" t="s">
        <v>126</v>
      </c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</row>
    <row r="66" spans="1:21" ht="15" customHeight="1" x14ac:dyDescent="0.2">
      <c r="A66" s="38"/>
      <c r="B66" s="38"/>
      <c r="C66" s="117" t="s">
        <v>127</v>
      </c>
      <c r="D66" s="117"/>
      <c r="E66" s="115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</row>
    <row r="67" spans="1:21" ht="15" customHeight="1" x14ac:dyDescent="0.2">
      <c r="A67" s="38"/>
      <c r="B67" s="38"/>
      <c r="C67" s="117" t="s">
        <v>128</v>
      </c>
      <c r="D67" s="118"/>
      <c r="E67" s="116"/>
      <c r="F67" s="38"/>
      <c r="G67" s="38"/>
      <c r="H67" s="38"/>
      <c r="I67" s="38"/>
      <c r="J67" s="38"/>
      <c r="K67" s="38"/>
      <c r="L67" s="39"/>
      <c r="M67" s="39"/>
      <c r="N67" s="39"/>
      <c r="O67" s="39"/>
      <c r="P67" s="39"/>
    </row>
    <row r="68" spans="1:21" ht="15" customHeight="1" x14ac:dyDescent="0.2">
      <c r="A68" s="38"/>
      <c r="B68" s="38"/>
      <c r="C68" s="39" t="s">
        <v>100</v>
      </c>
      <c r="D68" s="38"/>
      <c r="E68" s="38"/>
      <c r="F68" s="38"/>
      <c r="G68" s="38"/>
      <c r="H68" s="38"/>
      <c r="I68" s="38"/>
      <c r="J68" s="38"/>
      <c r="K68" s="38"/>
      <c r="L68" s="39"/>
      <c r="M68" s="39"/>
      <c r="N68" s="39"/>
      <c r="O68" s="39"/>
      <c r="P68" s="39"/>
    </row>
    <row r="69" spans="1:21" ht="15" customHeight="1" x14ac:dyDescent="0.2">
      <c r="A69" s="38"/>
      <c r="B69" s="38"/>
      <c r="C69" s="39" t="s">
        <v>101</v>
      </c>
      <c r="D69" s="38"/>
      <c r="E69" s="38"/>
      <c r="F69" s="38"/>
      <c r="G69" s="38"/>
      <c r="H69" s="38"/>
      <c r="I69" s="38"/>
      <c r="J69" s="38"/>
      <c r="K69" s="38"/>
      <c r="L69" s="39"/>
      <c r="M69" s="39"/>
      <c r="N69" s="39"/>
      <c r="O69" s="39"/>
      <c r="P69" s="39"/>
    </row>
    <row r="70" spans="1:21" ht="15" customHeight="1" x14ac:dyDescent="0.2">
      <c r="A70" s="38"/>
      <c r="B70" s="38"/>
      <c r="C70" s="39"/>
      <c r="D70" s="38"/>
      <c r="E70" s="38"/>
      <c r="F70" s="38"/>
      <c r="G70" s="38"/>
      <c r="H70" s="38"/>
      <c r="I70" s="38"/>
      <c r="J70" s="38"/>
      <c r="K70" s="38"/>
      <c r="L70" s="39"/>
      <c r="M70" s="39"/>
      <c r="N70" s="39"/>
      <c r="O70" s="39"/>
      <c r="P70" s="39"/>
    </row>
    <row r="71" spans="1:21" ht="15" customHeight="1" x14ac:dyDescent="0.2">
      <c r="A71" s="40">
        <f>A64+1</f>
        <v>14</v>
      </c>
      <c r="B71" s="58" t="s">
        <v>111</v>
      </c>
      <c r="C71" s="119">
        <f>J1+32</f>
        <v>45758</v>
      </c>
      <c r="D71" s="119"/>
      <c r="E71" s="119"/>
      <c r="F71" s="120">
        <f>WEEKDAY(C71)</f>
        <v>6</v>
      </c>
      <c r="G71" s="121" t="s">
        <v>112</v>
      </c>
      <c r="H71" s="119">
        <f>J1+35</f>
        <v>45761</v>
      </c>
      <c r="I71" s="119"/>
      <c r="J71" s="119"/>
      <c r="K71" s="120">
        <f>WEEKDAY(H71)</f>
        <v>2</v>
      </c>
      <c r="L71" s="39"/>
      <c r="M71" s="39"/>
      <c r="N71" s="39"/>
      <c r="O71" s="39"/>
      <c r="P71" s="39"/>
    </row>
    <row r="72" spans="1:21" ht="15" customHeight="1" x14ac:dyDescent="0.2">
      <c r="A72" s="38"/>
      <c r="B72" s="38"/>
      <c r="C72" s="46"/>
      <c r="D72" s="46"/>
      <c r="E72" s="46"/>
      <c r="F72" s="42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21" ht="15" customHeight="1" x14ac:dyDescent="0.2">
      <c r="A73" s="40">
        <f>A71+1</f>
        <v>15</v>
      </c>
      <c r="B73" s="38" t="s">
        <v>52</v>
      </c>
      <c r="C73" s="39" t="s">
        <v>53</v>
      </c>
      <c r="D73" s="11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</row>
    <row r="74" spans="1:21" ht="15" customHeight="1" x14ac:dyDescent="0.2">
      <c r="A74" s="38"/>
      <c r="B74" s="38"/>
      <c r="C74" s="47" t="s">
        <v>54</v>
      </c>
      <c r="D74" s="111" t="s">
        <v>55</v>
      </c>
      <c r="E74" s="111"/>
      <c r="F74" s="111"/>
      <c r="G74" s="111"/>
      <c r="H74" s="110"/>
      <c r="I74" s="37"/>
      <c r="J74" s="37"/>
      <c r="K74" s="39"/>
      <c r="L74" s="39"/>
      <c r="M74" s="39"/>
      <c r="N74" s="39"/>
      <c r="O74" s="39"/>
      <c r="P74" s="39"/>
    </row>
    <row r="75" spans="1:21" ht="15" customHeight="1" x14ac:dyDescent="0.2">
      <c r="A75" s="38"/>
      <c r="B75" s="38"/>
      <c r="C75" s="37" t="s">
        <v>102</v>
      </c>
      <c r="D75" s="112"/>
      <c r="E75" s="112"/>
      <c r="F75" s="112"/>
      <c r="G75" s="112"/>
      <c r="H75" s="110"/>
      <c r="I75" s="37"/>
      <c r="J75" s="37"/>
      <c r="K75" s="37"/>
      <c r="L75" s="39"/>
      <c r="M75" s="39"/>
      <c r="N75" s="39"/>
      <c r="O75" s="39"/>
      <c r="P75" s="39"/>
    </row>
    <row r="76" spans="1:21" ht="15" customHeight="1" x14ac:dyDescent="0.2">
      <c r="A76" s="38"/>
      <c r="B76" s="38"/>
      <c r="C76" s="47" t="s">
        <v>103</v>
      </c>
      <c r="D76" s="112"/>
      <c r="E76" s="110"/>
      <c r="F76" s="110"/>
      <c r="G76" s="110"/>
      <c r="H76" s="110"/>
      <c r="I76" s="37"/>
      <c r="J76" s="37"/>
      <c r="K76" s="37"/>
      <c r="L76" s="39"/>
      <c r="M76" s="39"/>
      <c r="N76" s="39"/>
      <c r="O76" s="39"/>
      <c r="P76" s="39"/>
    </row>
    <row r="77" spans="1:21" ht="15" customHeight="1" x14ac:dyDescent="0.2">
      <c r="A77" s="38"/>
      <c r="B77" s="38"/>
      <c r="C77" s="47" t="s">
        <v>54</v>
      </c>
      <c r="D77" s="113" t="s">
        <v>104</v>
      </c>
      <c r="E77" s="114"/>
      <c r="F77" s="114"/>
      <c r="G77" s="114"/>
      <c r="H77" s="60"/>
      <c r="I77" s="60"/>
      <c r="J77" s="60"/>
      <c r="K77" s="39"/>
      <c r="L77" s="39"/>
      <c r="M77" s="39"/>
      <c r="N77" s="39"/>
      <c r="O77" s="39"/>
      <c r="P77" s="39"/>
    </row>
    <row r="78" spans="1:21" ht="15" customHeight="1" x14ac:dyDescent="0.2">
      <c r="A78" s="38"/>
      <c r="B78" s="38"/>
      <c r="C78" s="47" t="s">
        <v>56</v>
      </c>
      <c r="D78" s="47"/>
      <c r="E78" s="48"/>
      <c r="F78" s="48"/>
      <c r="G78" s="48"/>
      <c r="H78" s="48"/>
      <c r="I78" s="39"/>
      <c r="J78" s="39"/>
      <c r="K78" s="39"/>
      <c r="L78" s="39"/>
      <c r="M78" s="39"/>
      <c r="N78" s="49"/>
      <c r="O78" s="49"/>
      <c r="P78" s="49"/>
      <c r="Q78" s="49"/>
      <c r="R78" s="49"/>
      <c r="S78" s="49"/>
      <c r="T78" s="49"/>
      <c r="U78" s="49"/>
    </row>
    <row r="79" spans="1:21" ht="15" customHeight="1" x14ac:dyDescent="0.2">
      <c r="A79" s="38"/>
      <c r="B79" s="38"/>
      <c r="C79" s="47" t="s">
        <v>57</v>
      </c>
      <c r="D79" s="47"/>
      <c r="E79" s="48"/>
      <c r="F79" s="48"/>
      <c r="G79" s="48"/>
      <c r="H79" s="48"/>
      <c r="I79" s="39"/>
      <c r="J79" s="39"/>
      <c r="K79" s="39"/>
      <c r="L79" s="39"/>
      <c r="M79" s="39"/>
      <c r="N79" s="49"/>
      <c r="O79" s="49"/>
      <c r="P79" s="49"/>
      <c r="Q79" s="49"/>
      <c r="R79" s="49"/>
      <c r="S79" s="49"/>
      <c r="T79" s="49"/>
      <c r="U79" s="49"/>
    </row>
    <row r="80" spans="1:21" ht="15" customHeight="1" x14ac:dyDescent="0.2">
      <c r="A80" s="38"/>
      <c r="B80" s="38"/>
      <c r="C80" s="47" t="s">
        <v>58</v>
      </c>
      <c r="D80" s="47"/>
      <c r="E80" s="48"/>
      <c r="F80" s="48"/>
      <c r="G80" s="48"/>
      <c r="H80" s="48"/>
      <c r="I80" s="39"/>
      <c r="J80" s="39"/>
      <c r="K80" s="39"/>
      <c r="L80" s="39"/>
      <c r="M80" s="39"/>
      <c r="N80" s="49"/>
      <c r="O80" s="49"/>
      <c r="P80" s="49"/>
      <c r="Q80" s="49"/>
      <c r="R80" s="49"/>
      <c r="S80" s="49"/>
      <c r="T80" s="49"/>
      <c r="U80" s="49"/>
    </row>
    <row r="81" spans="1:21" ht="15" customHeight="1" x14ac:dyDescent="0.2">
      <c r="A81" s="38"/>
      <c r="B81" s="38"/>
      <c r="C81" s="47" t="s">
        <v>59</v>
      </c>
      <c r="D81" s="47"/>
      <c r="E81" s="48"/>
      <c r="F81" s="48"/>
      <c r="G81" s="48"/>
      <c r="H81" s="48"/>
      <c r="I81" s="39"/>
      <c r="J81" s="39"/>
      <c r="K81" s="39"/>
      <c r="L81" s="39"/>
      <c r="M81" s="39"/>
      <c r="N81" s="49"/>
      <c r="O81" s="49"/>
      <c r="P81" s="49"/>
      <c r="Q81" s="49"/>
      <c r="R81" s="49"/>
      <c r="S81" s="49"/>
      <c r="T81" s="49"/>
      <c r="U81" s="49"/>
    </row>
    <row r="82" spans="1:21" ht="15" customHeight="1" x14ac:dyDescent="0.2">
      <c r="A82" s="38"/>
      <c r="B82" s="38"/>
      <c r="C82" s="47" t="s">
        <v>60</v>
      </c>
      <c r="D82" s="122" t="s">
        <v>117</v>
      </c>
      <c r="E82" s="48"/>
      <c r="F82" s="48"/>
      <c r="G82" s="48"/>
      <c r="H82" s="48"/>
      <c r="I82" s="39"/>
      <c r="J82" s="39"/>
      <c r="K82" s="39"/>
      <c r="L82" s="39"/>
      <c r="M82" s="39"/>
      <c r="N82" s="49"/>
      <c r="O82" s="49"/>
      <c r="P82" s="49"/>
      <c r="Q82" s="49"/>
      <c r="R82" s="49"/>
      <c r="S82" s="49"/>
      <c r="T82" s="49"/>
      <c r="U82" s="49"/>
    </row>
    <row r="83" spans="1:21" ht="15" customHeight="1" x14ac:dyDescent="0.2">
      <c r="A83" s="38"/>
      <c r="B83" s="38"/>
      <c r="C83" s="47"/>
      <c r="D83" s="47"/>
      <c r="E83" s="48"/>
      <c r="F83" s="48"/>
      <c r="G83" s="48"/>
      <c r="H83" s="48"/>
      <c r="I83" s="39"/>
      <c r="J83" s="39"/>
      <c r="K83" s="39"/>
      <c r="L83" s="39"/>
      <c r="M83" s="39"/>
      <c r="N83" s="49"/>
      <c r="O83" s="49"/>
      <c r="P83" s="49"/>
      <c r="Q83" s="49"/>
      <c r="R83" s="49"/>
      <c r="S83" s="49"/>
      <c r="T83" s="49"/>
      <c r="U83" s="49"/>
    </row>
    <row r="84" spans="1:21" ht="15" customHeight="1" x14ac:dyDescent="0.2">
      <c r="A84" s="40">
        <f>A73+1</f>
        <v>16</v>
      </c>
      <c r="B84" s="44" t="s">
        <v>61</v>
      </c>
      <c r="C84" s="39" t="s">
        <v>106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49"/>
      <c r="O84" s="49"/>
      <c r="P84" s="49"/>
      <c r="Q84" s="49"/>
      <c r="R84" s="49"/>
      <c r="S84" s="49"/>
      <c r="T84" s="49"/>
      <c r="U84" s="49"/>
    </row>
    <row r="85" spans="1:21" ht="15" customHeight="1" x14ac:dyDescent="0.2">
      <c r="A85" s="38"/>
      <c r="B85" s="44"/>
      <c r="C85" s="39" t="s">
        <v>105</v>
      </c>
      <c r="D85" s="39"/>
      <c r="E85" s="49"/>
      <c r="F85" s="49"/>
      <c r="G85" s="49"/>
      <c r="H85" s="49"/>
      <c r="I85" s="49"/>
      <c r="J85" s="49"/>
      <c r="K85" s="49"/>
      <c r="L85" s="49"/>
    </row>
    <row r="86" spans="1:21" ht="15" customHeight="1" x14ac:dyDescent="0.2">
      <c r="A86" s="38"/>
      <c r="B86" s="44"/>
      <c r="C86" s="39"/>
      <c r="D86" s="39"/>
      <c r="E86" s="49"/>
      <c r="F86" s="49"/>
      <c r="G86" s="49"/>
      <c r="H86" s="49"/>
      <c r="I86" s="49"/>
      <c r="J86" s="49"/>
      <c r="K86" s="49"/>
      <c r="L86" s="49"/>
    </row>
    <row r="87" spans="1:21" ht="15" customHeight="1" x14ac:dyDescent="0.2">
      <c r="A87" s="40">
        <f>A84+1</f>
        <v>17</v>
      </c>
      <c r="B87" s="41" t="s">
        <v>62</v>
      </c>
      <c r="C87" s="39" t="s">
        <v>63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49"/>
      <c r="O87" s="49"/>
      <c r="P87" s="49"/>
      <c r="Q87" s="49"/>
      <c r="R87" s="49"/>
      <c r="S87" s="49"/>
      <c r="T87" s="49"/>
      <c r="U87" s="49"/>
    </row>
    <row r="88" spans="1:21" ht="15" customHeight="1" x14ac:dyDescent="0.2">
      <c r="A88" s="44"/>
      <c r="B88" s="41"/>
      <c r="C88" s="39" t="s">
        <v>113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49"/>
      <c r="O88" s="49"/>
      <c r="P88" s="49"/>
      <c r="Q88" s="49"/>
      <c r="R88" s="49"/>
      <c r="S88" s="49"/>
      <c r="T88" s="49"/>
      <c r="U88" s="49"/>
    </row>
    <row r="89" spans="1:21" ht="15" customHeight="1" x14ac:dyDescent="0.2">
      <c r="A89" s="44"/>
      <c r="B89" s="41"/>
      <c r="C89" s="39" t="s">
        <v>114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49"/>
      <c r="O89" s="49"/>
      <c r="P89" s="49"/>
      <c r="Q89" s="49"/>
      <c r="R89" s="49"/>
      <c r="S89" s="49"/>
      <c r="T89" s="49"/>
      <c r="U89" s="49"/>
    </row>
    <row r="90" spans="1:21" ht="15" customHeight="1" x14ac:dyDescent="0.2">
      <c r="A90" s="40"/>
      <c r="B90" s="41"/>
      <c r="C90" s="39" t="s">
        <v>64</v>
      </c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49"/>
      <c r="O90" s="49"/>
      <c r="P90" s="49"/>
      <c r="Q90" s="49"/>
      <c r="R90" s="49"/>
      <c r="S90" s="49"/>
      <c r="T90" s="49"/>
      <c r="U90" s="49"/>
    </row>
    <row r="91" spans="1:21" x14ac:dyDescent="0.2">
      <c r="A91" s="39"/>
      <c r="B91" s="39"/>
      <c r="C91" s="37" t="s">
        <v>115</v>
      </c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</row>
    <row r="92" spans="1:2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</row>
    <row r="93" spans="1:2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</row>
    <row r="94" spans="1:21" ht="15" customHeight="1" x14ac:dyDescent="0.2">
      <c r="A94" s="40"/>
      <c r="B94" s="44"/>
      <c r="C94" s="50"/>
      <c r="D94" s="60"/>
      <c r="E94" s="60"/>
      <c r="F94" s="60"/>
      <c r="G94" s="60"/>
      <c r="H94" s="60"/>
      <c r="I94" s="60"/>
      <c r="J94" s="60"/>
      <c r="K94" s="60"/>
      <c r="L94" s="39"/>
      <c r="M94" s="39"/>
      <c r="N94" s="39"/>
      <c r="O94" s="39"/>
      <c r="P94" s="39"/>
    </row>
    <row r="95" spans="1:21" ht="15" customHeight="1" x14ac:dyDescent="0.2">
      <c r="A95" s="40"/>
      <c r="B95" s="44"/>
      <c r="C95" s="50"/>
      <c r="D95" s="60"/>
      <c r="E95" s="60"/>
      <c r="F95" s="60"/>
      <c r="G95" s="60"/>
      <c r="H95" s="60"/>
      <c r="I95" s="60"/>
      <c r="J95" s="60"/>
      <c r="K95" s="60"/>
      <c r="L95" s="39"/>
      <c r="M95" s="39"/>
      <c r="N95" s="39"/>
      <c r="O95" s="39"/>
      <c r="P95" s="39"/>
    </row>
    <row r="96" spans="1:21" ht="15" customHeight="1" x14ac:dyDescent="0.2">
      <c r="A96" s="40"/>
      <c r="B96" s="44"/>
      <c r="C96" s="50"/>
      <c r="D96" s="60"/>
      <c r="E96" s="60"/>
      <c r="F96" s="60"/>
      <c r="G96" s="60"/>
      <c r="H96" s="60"/>
      <c r="I96" s="60"/>
      <c r="J96" s="60"/>
      <c r="K96" s="60"/>
      <c r="L96" s="39"/>
      <c r="M96" s="39"/>
      <c r="N96" s="39"/>
      <c r="O96" s="39"/>
      <c r="P96" s="39"/>
    </row>
    <row r="97" spans="1:16" ht="15" customHeight="1" x14ac:dyDescent="0.2">
      <c r="A97" s="40"/>
      <c r="B97" s="44"/>
      <c r="C97" s="50"/>
      <c r="D97" s="60"/>
      <c r="E97" s="60"/>
      <c r="F97" s="60"/>
      <c r="G97" s="60"/>
      <c r="H97" s="60"/>
      <c r="I97" s="60"/>
      <c r="J97" s="60"/>
      <c r="K97" s="60"/>
      <c r="L97" s="39"/>
      <c r="M97" s="39"/>
      <c r="N97" s="39"/>
      <c r="O97" s="39"/>
      <c r="P97" s="39"/>
    </row>
    <row r="98" spans="1:16" ht="15" customHeight="1" x14ac:dyDescent="0.2">
      <c r="A98" s="40"/>
      <c r="B98" s="39"/>
      <c r="C98" s="66"/>
      <c r="D98" s="66"/>
      <c r="E98" s="66"/>
      <c r="F98" s="66"/>
      <c r="G98" s="66"/>
      <c r="H98" s="66"/>
      <c r="I98" s="66"/>
      <c r="J98" s="66"/>
      <c r="K98" s="66"/>
      <c r="L98" s="39"/>
      <c r="M98" s="39"/>
      <c r="N98" s="39"/>
      <c r="O98" s="39"/>
      <c r="P98" s="39"/>
    </row>
    <row r="99" spans="1:16" ht="15" customHeight="1" x14ac:dyDescent="0.2">
      <c r="A99" s="40"/>
      <c r="B99" s="39"/>
      <c r="C99" s="65"/>
      <c r="D99" s="65"/>
      <c r="E99" s="65"/>
      <c r="F99" s="65"/>
      <c r="G99" s="65"/>
      <c r="H99" s="65"/>
      <c r="I99" s="65"/>
      <c r="J99" s="65"/>
      <c r="K99" s="65"/>
      <c r="L99" s="39"/>
      <c r="M99" s="39"/>
      <c r="N99" s="39"/>
      <c r="O99" s="39"/>
      <c r="P99" s="39"/>
    </row>
    <row r="100" spans="1:16" ht="15" customHeight="1" x14ac:dyDescent="0.2">
      <c r="A100" s="38"/>
      <c r="B100" s="38"/>
      <c r="C100" s="38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</row>
    <row r="101" spans="1:1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</row>
    <row r="102" spans="1:1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</row>
    <row r="104" spans="1:1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</row>
    <row r="105" spans="1:1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</row>
    <row r="106" spans="1:1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</row>
    <row r="107" spans="1:1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</row>
    <row r="108" spans="1:1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</row>
    <row r="109" spans="1:1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</row>
    <row r="110" spans="1:1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</row>
    <row r="111" spans="1:1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</row>
    <row r="112" spans="1:1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</row>
    <row r="113" spans="1:1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</row>
    <row r="114" spans="1:1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</row>
    <row r="115" spans="1:1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</row>
    <row r="116" spans="1:1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</row>
    <row r="117" spans="1:1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</row>
    <row r="118" spans="1:1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</row>
    <row r="119" spans="1:1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</row>
    <row r="121" spans="1:16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</row>
    <row r="122" spans="1:16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</row>
    <row r="123" spans="1:16" x14ac:dyDescent="0.2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</row>
    <row r="124" spans="1:16" x14ac:dyDescent="0.2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</row>
    <row r="125" spans="1:16" x14ac:dyDescent="0.2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</row>
    <row r="126" spans="1:16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</row>
    <row r="127" spans="1:16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</row>
    <row r="128" spans="1:16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</row>
    <row r="129" spans="1:16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</row>
    <row r="130" spans="1:16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</row>
    <row r="131" spans="1:16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</row>
    <row r="132" spans="1:16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</row>
    <row r="133" spans="1:16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</row>
    <row r="134" spans="1:16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</row>
    <row r="135" spans="1:16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</row>
    <row r="136" spans="1:16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</row>
    <row r="137" spans="1:16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</row>
    <row r="138" spans="1:16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</row>
    <row r="139" spans="1:16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</row>
    <row r="140" spans="1:16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</row>
    <row r="141" spans="1:16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</row>
    <row r="142" spans="1:16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</row>
    <row r="143" spans="1:16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</row>
    <row r="144" spans="1:16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</row>
    <row r="145" spans="1:16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</row>
    <row r="146" spans="1:16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</row>
    <row r="147" spans="1:16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</row>
    <row r="148" spans="1:16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</row>
    <row r="149" spans="1:16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</row>
    <row r="150" spans="1:16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</row>
    <row r="151" spans="1:16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</row>
    <row r="152" spans="1:16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</row>
    <row r="153" spans="1:16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</row>
    <row r="154" spans="1:16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</row>
    <row r="155" spans="1:16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</row>
    <row r="156" spans="1:16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</row>
    <row r="157" spans="1:16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</row>
    <row r="158" spans="1:16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</row>
    <row r="159" spans="1:16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</row>
    <row r="160" spans="1:16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</row>
    <row r="161" spans="1:16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</row>
    <row r="162" spans="1:16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</row>
    <row r="163" spans="1:16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</row>
    <row r="164" spans="1:16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</row>
  </sheetData>
  <mergeCells count="22">
    <mergeCell ref="C99:K99"/>
    <mergeCell ref="D29:H29"/>
    <mergeCell ref="D94:K94"/>
    <mergeCell ref="D95:K95"/>
    <mergeCell ref="D96:K96"/>
    <mergeCell ref="D97:K97"/>
    <mergeCell ref="C98:K98"/>
    <mergeCell ref="H71:J71"/>
    <mergeCell ref="D21:H21"/>
    <mergeCell ref="C71:E71"/>
    <mergeCell ref="D74:G74"/>
    <mergeCell ref="D77:G77"/>
    <mergeCell ref="H77:J77"/>
    <mergeCell ref="C11:K11"/>
    <mergeCell ref="C13:K13"/>
    <mergeCell ref="C15:E15"/>
    <mergeCell ref="J1:K1"/>
    <mergeCell ref="G3:K3"/>
    <mergeCell ref="H4:K4"/>
    <mergeCell ref="A6:K6"/>
    <mergeCell ref="A7:K7"/>
    <mergeCell ref="C9:K9"/>
  </mergeCells>
  <phoneticPr fontId="2"/>
  <hyperlinks>
    <hyperlink ref="H17" r:id="rId1" xr:uid="{00000000-0004-0000-0000-000000000000}"/>
    <hyperlink ref="D77" r:id="rId2" xr:uid="{00000000-0004-0000-0000-000001000000}"/>
  </hyperlinks>
  <pageMargins left="0.70866141732283472" right="0.31496062992125984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2"/>
  <sheetViews>
    <sheetView workbookViewId="0">
      <selection sqref="A1:AC1"/>
    </sheetView>
  </sheetViews>
  <sheetFormatPr defaultRowHeight="13.2" x14ac:dyDescent="0.2"/>
  <cols>
    <col min="1" max="29" width="3" customWidth="1"/>
    <col min="30" max="37" width="2.6640625" customWidth="1"/>
  </cols>
  <sheetData>
    <row r="1" spans="1:29" ht="24.6" customHeight="1" x14ac:dyDescent="0.3">
      <c r="A1" s="67" t="s">
        <v>116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</row>
    <row r="2" spans="1:29" ht="24.9" customHeight="1" x14ac:dyDescent="0.2"/>
    <row r="3" spans="1:29" ht="24.9" customHeight="1" x14ac:dyDescent="0.2">
      <c r="A3" s="68" t="s">
        <v>9</v>
      </c>
      <c r="B3" s="68"/>
      <c r="C3" s="68"/>
      <c r="D3" s="68"/>
      <c r="E3" s="68"/>
      <c r="F3" s="68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</row>
    <row r="4" spans="1:29" ht="24.9" customHeight="1" x14ac:dyDescent="0.2">
      <c r="A4" s="68" t="s">
        <v>16</v>
      </c>
      <c r="B4" s="68"/>
      <c r="C4" s="68"/>
      <c r="D4" s="68"/>
      <c r="E4" s="68"/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</row>
    <row r="5" spans="1:29" ht="24.9" customHeight="1" x14ac:dyDescent="0.2">
      <c r="A5" s="68" t="s">
        <v>10</v>
      </c>
      <c r="B5" s="68"/>
      <c r="C5" s="68"/>
      <c r="D5" s="68"/>
      <c r="E5" s="68"/>
      <c r="F5" s="68"/>
      <c r="G5" s="70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2"/>
      <c r="W5" s="69"/>
      <c r="X5" s="69"/>
      <c r="Y5" s="69"/>
      <c r="Z5" s="69"/>
      <c r="AA5" s="69"/>
      <c r="AB5" s="69"/>
      <c r="AC5" s="69"/>
    </row>
    <row r="6" spans="1:29" ht="24.9" customHeight="1" x14ac:dyDescent="0.2">
      <c r="A6" s="15" t="s">
        <v>11</v>
      </c>
      <c r="B6" s="15"/>
      <c r="C6" s="15"/>
      <c r="D6" s="15"/>
      <c r="E6" s="15"/>
      <c r="F6" s="15"/>
      <c r="G6" s="16" t="s">
        <v>2</v>
      </c>
      <c r="H6" s="72"/>
      <c r="I6" s="69"/>
      <c r="J6" s="69"/>
      <c r="K6" s="69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</row>
    <row r="7" spans="1:29" ht="24.9" customHeight="1" x14ac:dyDescent="0.2">
      <c r="A7" s="68" t="s">
        <v>12</v>
      </c>
      <c r="B7" s="68"/>
      <c r="C7" s="68"/>
      <c r="D7" s="68"/>
      <c r="E7" s="68"/>
      <c r="F7" s="68"/>
      <c r="G7" s="74" t="s">
        <v>14</v>
      </c>
      <c r="H7" s="74"/>
      <c r="I7" s="74"/>
      <c r="J7" s="74"/>
      <c r="K7" s="74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</row>
    <row r="8" spans="1:29" ht="24.9" customHeight="1" x14ac:dyDescent="0.2">
      <c r="A8" s="68"/>
      <c r="B8" s="68"/>
      <c r="C8" s="68"/>
      <c r="D8" s="68"/>
      <c r="E8" s="68"/>
      <c r="F8" s="68"/>
      <c r="G8" s="74" t="s">
        <v>13</v>
      </c>
      <c r="H8" s="74"/>
      <c r="I8" s="74"/>
      <c r="J8" s="74"/>
      <c r="K8" s="74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</row>
    <row r="9" spans="1:29" ht="24.9" customHeight="1" x14ac:dyDescent="0.2">
      <c r="A9" s="74" t="s">
        <v>15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</row>
    <row r="10" spans="1:29" ht="24.9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ht="24.9" customHeight="1" x14ac:dyDescent="0.2">
      <c r="A11" s="79" t="s">
        <v>17</v>
      </c>
      <c r="B11" s="80"/>
      <c r="C11" s="80"/>
      <c r="D11" s="80"/>
      <c r="E11" s="80"/>
      <c r="F11" s="81"/>
      <c r="G11" s="76" t="s">
        <v>18</v>
      </c>
      <c r="H11" s="77"/>
      <c r="I11" s="77"/>
      <c r="J11" s="70"/>
      <c r="K11" s="71"/>
      <c r="L11" s="71"/>
      <c r="M11" s="71"/>
      <c r="N11" s="71"/>
      <c r="O11" s="76" t="s">
        <v>20</v>
      </c>
      <c r="P11" s="77"/>
      <c r="Q11" s="78"/>
      <c r="R11" s="76" t="s">
        <v>19</v>
      </c>
      <c r="S11" s="77"/>
      <c r="T11" s="77"/>
      <c r="U11" s="70"/>
      <c r="V11" s="71"/>
      <c r="W11" s="71"/>
      <c r="X11" s="71"/>
      <c r="Y11" s="72"/>
      <c r="Z11" s="76" t="s">
        <v>20</v>
      </c>
      <c r="AA11" s="77"/>
      <c r="AB11" s="77"/>
      <c r="AC11" s="78"/>
    </row>
    <row r="12" spans="1:29" ht="24.9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</sheetData>
  <mergeCells count="24">
    <mergeCell ref="A9:K9"/>
    <mergeCell ref="L9:AC9"/>
    <mergeCell ref="R11:T11"/>
    <mergeCell ref="U11:Y11"/>
    <mergeCell ref="Z11:AC11"/>
    <mergeCell ref="A11:F11"/>
    <mergeCell ref="G11:I11"/>
    <mergeCell ref="J11:N11"/>
    <mergeCell ref="O11:Q11"/>
    <mergeCell ref="H6:K6"/>
    <mergeCell ref="L6:AC6"/>
    <mergeCell ref="A7:F8"/>
    <mergeCell ref="G7:K7"/>
    <mergeCell ref="L7:AC7"/>
    <mergeCell ref="G8:K8"/>
    <mergeCell ref="L8:AC8"/>
    <mergeCell ref="A1:AC1"/>
    <mergeCell ref="A4:F4"/>
    <mergeCell ref="G4:AC4"/>
    <mergeCell ref="G5:U5"/>
    <mergeCell ref="A3:F3"/>
    <mergeCell ref="G3:AC3"/>
    <mergeCell ref="A5:F5"/>
    <mergeCell ref="V5:AC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AB20"/>
  <sheetViews>
    <sheetView topLeftCell="A13" zoomScale="115" zoomScaleNormal="115" workbookViewId="0">
      <selection sqref="A1:F1"/>
    </sheetView>
  </sheetViews>
  <sheetFormatPr defaultRowHeight="16.2" x14ac:dyDescent="0.2"/>
  <cols>
    <col min="1" max="1" width="11.33203125" style="1" bestFit="1" customWidth="1"/>
    <col min="2" max="2" width="25.21875" style="1" customWidth="1"/>
    <col min="3" max="3" width="6.44140625" style="1" bestFit="1" customWidth="1"/>
    <col min="4" max="4" width="10" style="4" customWidth="1"/>
    <col min="5" max="5" width="22.6640625" style="4" customWidth="1"/>
    <col min="6" max="6" width="10.6640625" style="4" customWidth="1"/>
  </cols>
  <sheetData>
    <row r="1" spans="1:28" ht="30" customHeight="1" x14ac:dyDescent="0.3">
      <c r="A1" s="67" t="str">
        <f>団体入力!$A$1</f>
        <v>第３０回クラブ対抗バドミントン選手権大会参加申込書</v>
      </c>
      <c r="B1" s="67"/>
      <c r="C1" s="67"/>
      <c r="D1" s="67"/>
      <c r="E1" s="67"/>
      <c r="F1" s="67"/>
      <c r="G1" s="5"/>
      <c r="H1" s="5"/>
    </row>
    <row r="2" spans="1:28" ht="30" customHeight="1" thickBot="1" x14ac:dyDescent="0.35">
      <c r="A2" s="33" t="s">
        <v>29</v>
      </c>
      <c r="C2" s="18"/>
      <c r="D2" s="18"/>
      <c r="E2" s="18"/>
      <c r="F2" s="18"/>
      <c r="G2" s="5"/>
      <c r="H2" s="5"/>
    </row>
    <row r="3" spans="1:28" ht="30" customHeight="1" thickBot="1" x14ac:dyDescent="0.35">
      <c r="A3" s="14" t="s">
        <v>8</v>
      </c>
      <c r="B3" s="96" t="str">
        <f>IF(団体入力!G3="","",団体入力!G3)</f>
        <v/>
      </c>
      <c r="C3" s="97"/>
      <c r="D3" s="97"/>
      <c r="E3" s="98" t="s">
        <v>21</v>
      </c>
      <c r="F3" s="99"/>
      <c r="G3" s="5"/>
      <c r="H3" s="5"/>
      <c r="K3" s="92" t="s">
        <v>30</v>
      </c>
      <c r="L3" s="53" t="s">
        <v>31</v>
      </c>
      <c r="M3" s="53" t="s">
        <v>1</v>
      </c>
      <c r="N3" s="82" t="s">
        <v>33</v>
      </c>
      <c r="O3" s="82" t="s">
        <v>0</v>
      </c>
      <c r="P3" s="82" t="s">
        <v>34</v>
      </c>
      <c r="Q3" s="82" t="s">
        <v>33</v>
      </c>
      <c r="R3" s="82" t="s">
        <v>0</v>
      </c>
      <c r="S3" s="82" t="s">
        <v>34</v>
      </c>
      <c r="T3" s="82" t="s">
        <v>33</v>
      </c>
      <c r="U3" s="82" t="s">
        <v>0</v>
      </c>
      <c r="V3" s="82" t="s">
        <v>34</v>
      </c>
      <c r="W3" s="82" t="s">
        <v>33</v>
      </c>
      <c r="X3" s="82" t="s">
        <v>0</v>
      </c>
      <c r="Y3" s="82" t="s">
        <v>34</v>
      </c>
      <c r="Z3" s="82" t="s">
        <v>33</v>
      </c>
      <c r="AA3" s="82" t="s">
        <v>0</v>
      </c>
      <c r="AB3" s="84" t="s">
        <v>34</v>
      </c>
    </row>
    <row r="4" spans="1:28" ht="39.75" customHeight="1" x14ac:dyDescent="0.2">
      <c r="A4" s="2"/>
      <c r="B4" s="7" t="s" ph="1">
        <v>6</v>
      </c>
      <c r="C4" s="7" t="s">
        <v>0</v>
      </c>
      <c r="D4" s="8" t="s">
        <v>23</v>
      </c>
      <c r="E4" s="8" t="s">
        <v>22</v>
      </c>
      <c r="F4" s="9" t="s">
        <v>3</v>
      </c>
      <c r="K4" s="93"/>
      <c r="L4" s="51" t="s">
        <v>32</v>
      </c>
      <c r="M4" s="51" t="s">
        <v>5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5"/>
    </row>
    <row r="5" spans="1:28" ht="40.5" customHeight="1" x14ac:dyDescent="0.2">
      <c r="A5" s="11">
        <v>1</v>
      </c>
      <c r="B5" s="6" ph="1"/>
      <c r="C5" s="3"/>
      <c r="D5" s="31" t="s">
        <v>24</v>
      </c>
      <c r="E5" s="25"/>
      <c r="F5" s="19"/>
      <c r="K5" s="94" t="str">
        <f>E3</f>
        <v>男子の部</v>
      </c>
      <c r="L5" s="52" t="str">
        <f>B3</f>
        <v/>
      </c>
      <c r="M5" s="51" t="str">
        <f>B16</f>
        <v>（氏名）</v>
      </c>
      <c r="N5" s="51">
        <f>B5</f>
        <v>0</v>
      </c>
      <c r="O5" s="51">
        <f>C5</f>
        <v>0</v>
      </c>
      <c r="P5" s="51">
        <f>F5</f>
        <v>0</v>
      </c>
      <c r="Q5" s="51">
        <f>B6</f>
        <v>0</v>
      </c>
      <c r="R5" s="51">
        <f>C6</f>
        <v>0</v>
      </c>
      <c r="S5" s="51">
        <f>F6</f>
        <v>0</v>
      </c>
      <c r="T5" s="51">
        <f>B7</f>
        <v>0</v>
      </c>
      <c r="U5" s="51">
        <f>C7</f>
        <v>0</v>
      </c>
      <c r="V5" s="51">
        <f>F7</f>
        <v>0</v>
      </c>
      <c r="W5" s="51">
        <f>B8</f>
        <v>0</v>
      </c>
      <c r="X5" s="51">
        <f>C8</f>
        <v>0</v>
      </c>
      <c r="Y5" s="51">
        <f>F8</f>
        <v>0</v>
      </c>
      <c r="Z5" s="51">
        <f>B9</f>
        <v>0</v>
      </c>
      <c r="AA5" s="51">
        <f>C9</f>
        <v>0</v>
      </c>
      <c r="AB5" s="54">
        <f>F9</f>
        <v>0</v>
      </c>
    </row>
    <row r="6" spans="1:28" ht="40.5" customHeight="1" x14ac:dyDescent="0.2">
      <c r="A6" s="11">
        <v>2</v>
      </c>
      <c r="B6" s="6" ph="1"/>
      <c r="C6" s="3"/>
      <c r="D6" s="31" t="s">
        <v>24</v>
      </c>
      <c r="E6" s="26"/>
      <c r="F6" s="19"/>
      <c r="K6" s="95"/>
      <c r="L6" s="51">
        <f>F15</f>
        <v>0</v>
      </c>
      <c r="M6" s="51" t="str">
        <f>B17</f>
        <v>（氏名）</v>
      </c>
      <c r="N6" s="51">
        <f>B10</f>
        <v>0</v>
      </c>
      <c r="O6" s="51">
        <f>C10</f>
        <v>0</v>
      </c>
      <c r="P6" s="51">
        <f>F10</f>
        <v>0</v>
      </c>
      <c r="Q6" s="51">
        <f>B11</f>
        <v>0</v>
      </c>
      <c r="R6" s="51">
        <f>C11</f>
        <v>0</v>
      </c>
      <c r="S6" s="51">
        <f>F11</f>
        <v>0</v>
      </c>
      <c r="T6" s="51">
        <f>B12</f>
        <v>0</v>
      </c>
      <c r="U6" s="51">
        <f>C12</f>
        <v>0</v>
      </c>
      <c r="V6" s="51">
        <f>F12</f>
        <v>0</v>
      </c>
      <c r="W6" s="51">
        <f>B13</f>
        <v>0</v>
      </c>
      <c r="X6" s="51">
        <f>C13</f>
        <v>0</v>
      </c>
      <c r="Y6" s="51">
        <f>F13</f>
        <v>0</v>
      </c>
      <c r="Z6" s="51">
        <f>B14</f>
        <v>0</v>
      </c>
      <c r="AA6" s="51">
        <f>C14</f>
        <v>0</v>
      </c>
      <c r="AB6" s="54">
        <f>F14</f>
        <v>0</v>
      </c>
    </row>
    <row r="7" spans="1:28" ht="40.5" customHeight="1" thickBot="1" x14ac:dyDescent="0.25">
      <c r="A7" s="11">
        <v>3</v>
      </c>
      <c r="B7" s="6" ph="1"/>
      <c r="C7" s="3"/>
      <c r="D7" s="31" t="s">
        <v>24</v>
      </c>
      <c r="E7" s="26"/>
      <c r="F7" s="19"/>
      <c r="K7" s="55"/>
      <c r="L7" s="56"/>
      <c r="M7" s="56" t="str">
        <f>B18</f>
        <v>（氏名）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1:28" ht="40.5" customHeight="1" x14ac:dyDescent="0.2">
      <c r="A8" s="11">
        <v>4</v>
      </c>
      <c r="B8" s="6" ph="1"/>
      <c r="C8" s="3"/>
      <c r="D8" s="31" t="s">
        <v>24</v>
      </c>
      <c r="E8" s="26"/>
      <c r="F8" s="19"/>
    </row>
    <row r="9" spans="1:28" ht="40.5" customHeight="1" x14ac:dyDescent="0.2">
      <c r="A9" s="11">
        <v>5</v>
      </c>
      <c r="B9" s="6" ph="1"/>
      <c r="C9" s="3"/>
      <c r="D9" s="31" t="s">
        <v>24</v>
      </c>
      <c r="E9" s="26"/>
      <c r="F9" s="19"/>
    </row>
    <row r="10" spans="1:28" ht="40.5" customHeight="1" x14ac:dyDescent="0.2">
      <c r="A10" s="11">
        <v>6</v>
      </c>
      <c r="B10" s="6" ph="1"/>
      <c r="C10" s="3"/>
      <c r="D10" s="31" t="s">
        <v>24</v>
      </c>
      <c r="E10" s="26"/>
      <c r="F10" s="19"/>
    </row>
    <row r="11" spans="1:28" ht="40.5" customHeight="1" x14ac:dyDescent="0.2">
      <c r="A11" s="11">
        <v>7</v>
      </c>
      <c r="B11" s="6" ph="1"/>
      <c r="C11" s="3"/>
      <c r="D11" s="31" t="s">
        <v>24</v>
      </c>
      <c r="E11" s="26"/>
      <c r="F11" s="19"/>
    </row>
    <row r="12" spans="1:28" ht="40.5" customHeight="1" x14ac:dyDescent="0.2">
      <c r="A12" s="11">
        <v>8</v>
      </c>
      <c r="B12" s="6" ph="1"/>
      <c r="C12" s="3"/>
      <c r="D12" s="31" t="s">
        <v>24</v>
      </c>
      <c r="E12" s="26"/>
      <c r="F12" s="19"/>
    </row>
    <row r="13" spans="1:28" ht="40.5" customHeight="1" x14ac:dyDescent="0.2">
      <c r="A13" s="11">
        <v>9</v>
      </c>
      <c r="B13" s="6" ph="1"/>
      <c r="C13" s="3"/>
      <c r="D13" s="31" t="s">
        <v>24</v>
      </c>
      <c r="E13" s="26"/>
      <c r="F13" s="19"/>
    </row>
    <row r="14" spans="1:28" ht="40.5" customHeight="1" x14ac:dyDescent="0.2">
      <c r="A14" s="11">
        <v>10</v>
      </c>
      <c r="B14" s="27" ph="1"/>
      <c r="C14" s="28"/>
      <c r="D14" s="31" t="s">
        <v>24</v>
      </c>
      <c r="E14" s="29"/>
      <c r="F14" s="30"/>
    </row>
    <row r="15" spans="1:28" ht="26.1" customHeight="1" thickBot="1" x14ac:dyDescent="0.25">
      <c r="A15" s="20" t="s">
        <v>7</v>
      </c>
      <c r="B15" s="21"/>
      <c r="C15" s="21"/>
      <c r="D15" s="22"/>
      <c r="E15" s="12" t="s">
        <v>4</v>
      </c>
      <c r="F15" s="23">
        <f>SUM(F5:F14)</f>
        <v>0</v>
      </c>
    </row>
    <row r="16" spans="1:28" ht="30" customHeight="1" x14ac:dyDescent="0.2">
      <c r="A16" s="24" t="s">
        <v>1</v>
      </c>
      <c r="B16" s="100" t="s">
        <v>26</v>
      </c>
      <c r="C16" s="100"/>
      <c r="D16" s="101" t="s">
        <v>25</v>
      </c>
      <c r="E16" s="101"/>
      <c r="F16" s="102"/>
    </row>
    <row r="17" spans="1:6" ht="30" customHeight="1" x14ac:dyDescent="0.2">
      <c r="A17" s="10" t="s">
        <v>5</v>
      </c>
      <c r="B17" s="88" t="s">
        <v>26</v>
      </c>
      <c r="C17" s="88"/>
      <c r="D17" s="89" t="s">
        <v>25</v>
      </c>
      <c r="E17" s="89"/>
      <c r="F17" s="90"/>
    </row>
    <row r="18" spans="1:6" ht="30" customHeight="1" x14ac:dyDescent="0.2">
      <c r="A18" s="10" t="s">
        <v>5</v>
      </c>
      <c r="B18" s="88" t="s">
        <v>26</v>
      </c>
      <c r="C18" s="88"/>
      <c r="D18" s="89" t="s">
        <v>25</v>
      </c>
      <c r="E18" s="89"/>
      <c r="F18" s="90"/>
    </row>
    <row r="19" spans="1:6" ht="30" customHeight="1" thickBot="1" x14ac:dyDescent="0.25">
      <c r="A19" s="32" t="s">
        <v>27</v>
      </c>
      <c r="B19" s="91" t="s">
        <v>26</v>
      </c>
      <c r="C19" s="91"/>
      <c r="D19" s="86"/>
      <c r="E19" s="86"/>
      <c r="F19" s="87"/>
    </row>
    <row r="20" spans="1:6" ht="30" customHeight="1" x14ac:dyDescent="0.2">
      <c r="A20" s="13"/>
    </row>
  </sheetData>
  <mergeCells count="28">
    <mergeCell ref="A1:F1"/>
    <mergeCell ref="B3:D3"/>
    <mergeCell ref="E3:F3"/>
    <mergeCell ref="B16:C16"/>
    <mergeCell ref="B18:C18"/>
    <mergeCell ref="D16:F16"/>
    <mergeCell ref="D18:F18"/>
    <mergeCell ref="D19:F19"/>
    <mergeCell ref="B17:C17"/>
    <mergeCell ref="D17:F17"/>
    <mergeCell ref="B19:C19"/>
    <mergeCell ref="K3:K4"/>
    <mergeCell ref="K5:K6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B20"/>
  <sheetViews>
    <sheetView topLeftCell="A10" zoomScale="115" zoomScaleNormal="115" workbookViewId="0">
      <selection activeCell="G4" sqref="G4"/>
    </sheetView>
  </sheetViews>
  <sheetFormatPr defaultRowHeight="16.2" x14ac:dyDescent="0.2"/>
  <cols>
    <col min="1" max="1" width="11.33203125" style="1" bestFit="1" customWidth="1"/>
    <col min="2" max="2" width="25.21875" style="1" customWidth="1"/>
    <col min="3" max="3" width="6.44140625" style="1" bestFit="1" customWidth="1"/>
    <col min="4" max="4" width="10" style="4" customWidth="1"/>
    <col min="5" max="5" width="22.6640625" style="4" customWidth="1"/>
    <col min="6" max="6" width="10.6640625" style="4" customWidth="1"/>
  </cols>
  <sheetData>
    <row r="1" spans="1:28" ht="30" customHeight="1" x14ac:dyDescent="0.3">
      <c r="A1" s="67" t="str">
        <f>団体入力!$A$1</f>
        <v>第３０回クラブ対抗バドミントン選手権大会参加申込書</v>
      </c>
      <c r="B1" s="67"/>
      <c r="C1" s="67"/>
      <c r="D1" s="67"/>
      <c r="E1" s="67"/>
      <c r="F1" s="67"/>
      <c r="G1" s="5"/>
      <c r="H1" s="5"/>
    </row>
    <row r="2" spans="1:28" ht="30" customHeight="1" thickBot="1" x14ac:dyDescent="0.35">
      <c r="A2" s="33" t="s">
        <v>29</v>
      </c>
      <c r="C2" s="18"/>
      <c r="D2" s="18"/>
      <c r="E2" s="18"/>
      <c r="F2" s="18"/>
      <c r="G2" s="5"/>
      <c r="H2" s="5"/>
    </row>
    <row r="3" spans="1:28" ht="30" customHeight="1" thickBot="1" x14ac:dyDescent="0.35">
      <c r="A3" s="14" t="s">
        <v>8</v>
      </c>
      <c r="B3" s="96" t="str">
        <f>IF(団体入力!G3="","",団体入力!G3)</f>
        <v/>
      </c>
      <c r="C3" s="97"/>
      <c r="D3" s="97"/>
      <c r="E3" s="98" t="s">
        <v>28</v>
      </c>
      <c r="F3" s="99"/>
      <c r="G3" s="5"/>
      <c r="H3" s="5"/>
      <c r="I3" s="5"/>
      <c r="J3" s="5"/>
      <c r="K3" s="92" t="s">
        <v>30</v>
      </c>
      <c r="L3" s="53" t="s">
        <v>31</v>
      </c>
      <c r="M3" s="53" t="s">
        <v>1</v>
      </c>
      <c r="N3" s="82" t="s">
        <v>33</v>
      </c>
      <c r="O3" s="82" t="s">
        <v>0</v>
      </c>
      <c r="P3" s="82" t="s">
        <v>34</v>
      </c>
      <c r="Q3" s="82" t="s">
        <v>33</v>
      </c>
      <c r="R3" s="82" t="s">
        <v>0</v>
      </c>
      <c r="S3" s="82" t="s">
        <v>34</v>
      </c>
      <c r="T3" s="82" t="s">
        <v>33</v>
      </c>
      <c r="U3" s="82" t="s">
        <v>0</v>
      </c>
      <c r="V3" s="82" t="s">
        <v>34</v>
      </c>
      <c r="W3" s="82" t="s">
        <v>33</v>
      </c>
      <c r="X3" s="82" t="s">
        <v>0</v>
      </c>
      <c r="Y3" s="82" t="s">
        <v>34</v>
      </c>
      <c r="Z3" s="82" t="s">
        <v>33</v>
      </c>
      <c r="AA3" s="82" t="s">
        <v>0</v>
      </c>
      <c r="AB3" s="84" t="s">
        <v>34</v>
      </c>
    </row>
    <row r="4" spans="1:28" ht="39.75" customHeight="1" x14ac:dyDescent="0.2">
      <c r="A4" s="2"/>
      <c r="B4" s="7" t="s" ph="1">
        <v>6</v>
      </c>
      <c r="C4" s="7" t="s">
        <v>0</v>
      </c>
      <c r="D4" s="8" t="s">
        <v>23</v>
      </c>
      <c r="E4" s="8" t="s">
        <v>22</v>
      </c>
      <c r="F4" s="9" t="s">
        <v>3</v>
      </c>
      <c r="K4" s="93"/>
      <c r="L4" s="51" t="s">
        <v>32</v>
      </c>
      <c r="M4" s="51" t="s">
        <v>5</v>
      </c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5"/>
    </row>
    <row r="5" spans="1:28" ht="40.5" customHeight="1" x14ac:dyDescent="0.2">
      <c r="A5" s="11">
        <v>1</v>
      </c>
      <c r="B5" s="6" ph="1"/>
      <c r="C5" s="3"/>
      <c r="D5" s="31" t="s">
        <v>24</v>
      </c>
      <c r="E5" s="25"/>
      <c r="F5" s="19"/>
      <c r="K5" s="94" t="str">
        <f>E3</f>
        <v>女子の部</v>
      </c>
      <c r="L5" s="52" t="str">
        <f>B3</f>
        <v/>
      </c>
      <c r="M5" s="51" t="str">
        <f>B16</f>
        <v>（氏名）</v>
      </c>
      <c r="N5" s="51">
        <f>B5</f>
        <v>0</v>
      </c>
      <c r="O5" s="51">
        <f>C5</f>
        <v>0</v>
      </c>
      <c r="P5" s="51">
        <f>F5</f>
        <v>0</v>
      </c>
      <c r="Q5" s="51">
        <f>B6</f>
        <v>0</v>
      </c>
      <c r="R5" s="51">
        <f>C6</f>
        <v>0</v>
      </c>
      <c r="S5" s="51">
        <f>F6</f>
        <v>0</v>
      </c>
      <c r="T5" s="51">
        <f>B7</f>
        <v>0</v>
      </c>
      <c r="U5" s="51">
        <f>C7</f>
        <v>0</v>
      </c>
      <c r="V5" s="51">
        <f>F7</f>
        <v>0</v>
      </c>
      <c r="W5" s="51">
        <f>B8</f>
        <v>0</v>
      </c>
      <c r="X5" s="51">
        <f>C8</f>
        <v>0</v>
      </c>
      <c r="Y5" s="51">
        <f>F8</f>
        <v>0</v>
      </c>
      <c r="Z5" s="51">
        <f>B9</f>
        <v>0</v>
      </c>
      <c r="AA5" s="51">
        <f>C9</f>
        <v>0</v>
      </c>
      <c r="AB5" s="54">
        <f>F9</f>
        <v>0</v>
      </c>
    </row>
    <row r="6" spans="1:28" ht="40.5" customHeight="1" x14ac:dyDescent="0.2">
      <c r="A6" s="11">
        <v>2</v>
      </c>
      <c r="B6" s="6" ph="1"/>
      <c r="C6" s="3"/>
      <c r="D6" s="31" t="s">
        <v>24</v>
      </c>
      <c r="E6" s="26"/>
      <c r="F6" s="19"/>
      <c r="K6" s="95"/>
      <c r="L6" s="51">
        <f>F15</f>
        <v>0</v>
      </c>
      <c r="M6" s="51" t="str">
        <f>B17</f>
        <v>（氏名）</v>
      </c>
      <c r="N6" s="51">
        <f>B10</f>
        <v>0</v>
      </c>
      <c r="O6" s="51">
        <f>C10</f>
        <v>0</v>
      </c>
      <c r="P6" s="51">
        <f>F10</f>
        <v>0</v>
      </c>
      <c r="Q6" s="51">
        <f>B11</f>
        <v>0</v>
      </c>
      <c r="R6" s="51">
        <f>C11</f>
        <v>0</v>
      </c>
      <c r="S6" s="51">
        <f>F11</f>
        <v>0</v>
      </c>
      <c r="T6" s="51">
        <f>B12</f>
        <v>0</v>
      </c>
      <c r="U6" s="51">
        <f>C12</f>
        <v>0</v>
      </c>
      <c r="V6" s="51">
        <f>F12</f>
        <v>0</v>
      </c>
      <c r="W6" s="51">
        <f>B13</f>
        <v>0</v>
      </c>
      <c r="X6" s="51">
        <f>C13</f>
        <v>0</v>
      </c>
      <c r="Y6" s="51">
        <f>F13</f>
        <v>0</v>
      </c>
      <c r="Z6" s="51">
        <f>B14</f>
        <v>0</v>
      </c>
      <c r="AA6" s="51">
        <f>C14</f>
        <v>0</v>
      </c>
      <c r="AB6" s="54">
        <f>F14</f>
        <v>0</v>
      </c>
    </row>
    <row r="7" spans="1:28" ht="40.5" customHeight="1" thickBot="1" x14ac:dyDescent="0.25">
      <c r="A7" s="11">
        <v>3</v>
      </c>
      <c r="B7" s="6" ph="1"/>
      <c r="C7" s="3"/>
      <c r="D7" s="31" t="s">
        <v>24</v>
      </c>
      <c r="E7" s="26"/>
      <c r="F7" s="19"/>
      <c r="K7" s="55"/>
      <c r="L7" s="56"/>
      <c r="M7" s="56" t="str">
        <f>B18</f>
        <v>（氏名）</v>
      </c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7"/>
    </row>
    <row r="8" spans="1:28" ht="40.5" customHeight="1" x14ac:dyDescent="0.2">
      <c r="A8" s="11">
        <v>4</v>
      </c>
      <c r="B8" s="6" ph="1"/>
      <c r="C8" s="3"/>
      <c r="D8" s="31" t="s">
        <v>24</v>
      </c>
      <c r="E8" s="26"/>
      <c r="F8" s="19"/>
    </row>
    <row r="9" spans="1:28" ht="40.5" customHeight="1" x14ac:dyDescent="0.2">
      <c r="A9" s="11">
        <v>5</v>
      </c>
      <c r="B9" s="6" ph="1"/>
      <c r="C9" s="3"/>
      <c r="D9" s="31" t="s">
        <v>24</v>
      </c>
      <c r="E9" s="26"/>
      <c r="F9" s="19"/>
    </row>
    <row r="10" spans="1:28" ht="40.5" customHeight="1" x14ac:dyDescent="0.2">
      <c r="A10" s="11">
        <v>6</v>
      </c>
      <c r="B10" s="6" ph="1"/>
      <c r="C10" s="3"/>
      <c r="D10" s="31" t="s">
        <v>24</v>
      </c>
      <c r="E10" s="26"/>
      <c r="F10" s="19"/>
    </row>
    <row r="11" spans="1:28" ht="40.5" customHeight="1" x14ac:dyDescent="0.2">
      <c r="A11" s="11">
        <v>7</v>
      </c>
      <c r="B11" s="6" ph="1"/>
      <c r="C11" s="3"/>
      <c r="D11" s="31" t="s">
        <v>24</v>
      </c>
      <c r="E11" s="26"/>
      <c r="F11" s="19"/>
    </row>
    <row r="12" spans="1:28" ht="40.5" customHeight="1" x14ac:dyDescent="0.2">
      <c r="A12" s="11">
        <v>8</v>
      </c>
      <c r="B12" s="6" ph="1"/>
      <c r="C12" s="3"/>
      <c r="D12" s="31" t="s">
        <v>24</v>
      </c>
      <c r="E12" s="26"/>
      <c r="F12" s="19"/>
    </row>
    <row r="13" spans="1:28" ht="40.5" customHeight="1" x14ac:dyDescent="0.2">
      <c r="A13" s="11">
        <v>9</v>
      </c>
      <c r="B13" s="6" ph="1"/>
      <c r="C13" s="3"/>
      <c r="D13" s="31" t="s">
        <v>24</v>
      </c>
      <c r="E13" s="26"/>
      <c r="F13" s="19"/>
    </row>
    <row r="14" spans="1:28" ht="40.5" customHeight="1" x14ac:dyDescent="0.2">
      <c r="A14" s="11">
        <v>10</v>
      </c>
      <c r="B14" s="27" ph="1"/>
      <c r="C14" s="28"/>
      <c r="D14" s="31" t="s">
        <v>24</v>
      </c>
      <c r="E14" s="29"/>
      <c r="F14" s="30"/>
    </row>
    <row r="15" spans="1:28" ht="26.1" customHeight="1" thickBot="1" x14ac:dyDescent="0.25">
      <c r="A15" s="20" t="s">
        <v>7</v>
      </c>
      <c r="B15" s="21"/>
      <c r="C15" s="21"/>
      <c r="D15" s="22"/>
      <c r="E15" s="12" t="s">
        <v>4</v>
      </c>
      <c r="F15" s="23">
        <f>SUM(F5:F14)</f>
        <v>0</v>
      </c>
    </row>
    <row r="16" spans="1:28" ht="30" customHeight="1" x14ac:dyDescent="0.2">
      <c r="A16" s="24" t="s">
        <v>1</v>
      </c>
      <c r="B16" s="103" t="s">
        <v>26</v>
      </c>
      <c r="C16" s="103"/>
      <c r="D16" s="101" t="s">
        <v>25</v>
      </c>
      <c r="E16" s="101"/>
      <c r="F16" s="102"/>
    </row>
    <row r="17" spans="1:6" ht="30" customHeight="1" x14ac:dyDescent="0.2">
      <c r="A17" s="10" t="s">
        <v>5</v>
      </c>
      <c r="B17" s="104" t="s">
        <v>26</v>
      </c>
      <c r="C17" s="104"/>
      <c r="D17" s="89" t="s">
        <v>25</v>
      </c>
      <c r="E17" s="89"/>
      <c r="F17" s="90"/>
    </row>
    <row r="18" spans="1:6" ht="30" customHeight="1" x14ac:dyDescent="0.2">
      <c r="A18" s="10" t="s">
        <v>5</v>
      </c>
      <c r="B18" s="104" t="s">
        <v>26</v>
      </c>
      <c r="C18" s="104"/>
      <c r="D18" s="89" t="s">
        <v>25</v>
      </c>
      <c r="E18" s="89"/>
      <c r="F18" s="90"/>
    </row>
    <row r="19" spans="1:6" ht="30" customHeight="1" thickBot="1" x14ac:dyDescent="0.25">
      <c r="A19" s="32" t="s">
        <v>27</v>
      </c>
      <c r="B19" s="105" t="s">
        <v>26</v>
      </c>
      <c r="C19" s="105"/>
      <c r="D19" s="86"/>
      <c r="E19" s="86"/>
      <c r="F19" s="87"/>
    </row>
    <row r="20" spans="1:6" ht="30" customHeight="1" x14ac:dyDescent="0.2">
      <c r="A20" s="13"/>
    </row>
  </sheetData>
  <mergeCells count="28">
    <mergeCell ref="B18:C18"/>
    <mergeCell ref="D18:F18"/>
    <mergeCell ref="B17:C17"/>
    <mergeCell ref="D17:F17"/>
    <mergeCell ref="B19:C19"/>
    <mergeCell ref="D19:F19"/>
    <mergeCell ref="Q3:Q4"/>
    <mergeCell ref="A1:F1"/>
    <mergeCell ref="B3:D3"/>
    <mergeCell ref="E3:F3"/>
    <mergeCell ref="B16:C16"/>
    <mergeCell ref="D16:F16"/>
    <mergeCell ref="AB3:AB4"/>
    <mergeCell ref="K5:K6"/>
    <mergeCell ref="W3:W4"/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K3:K4"/>
    <mergeCell ref="N3:N4"/>
    <mergeCell ref="O3:O4"/>
    <mergeCell ref="P3:P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要項</vt:lpstr>
      <vt:lpstr>団体入力</vt:lpstr>
      <vt:lpstr>男子申込</vt:lpstr>
      <vt:lpstr>女子申込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灘　宏昌</dc:creator>
  <cp:lastModifiedBy>幸治 篠村</cp:lastModifiedBy>
  <cp:lastPrinted>2024-03-01T15:54:06Z</cp:lastPrinted>
  <dcterms:created xsi:type="dcterms:W3CDTF">2001-05-03T11:57:06Z</dcterms:created>
  <dcterms:modified xsi:type="dcterms:W3CDTF">2025-03-08T04:13:34Z</dcterms:modified>
</cp:coreProperties>
</file>