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375" activeTab="1"/>
  </bookViews>
  <sheets>
    <sheet name="エントリー" sheetId="13" r:id="rId1"/>
    <sheet name="要項" sheetId="1" r:id="rId2"/>
    <sheet name="集計表" sheetId="2" r:id="rId3"/>
    <sheet name="A(小5･6男）複" sheetId="3" r:id="rId4"/>
    <sheet name="B(小5･6女)複" sheetId="4" r:id="rId5"/>
    <sheet name="C(小4男)複" sheetId="5" r:id="rId6"/>
    <sheet name="D(小4女)複" sheetId="6" r:id="rId7"/>
    <sheet name="E(小3男)複" sheetId="11" r:id="rId8"/>
    <sheet name="F(小3女)複" sheetId="12" r:id="rId9"/>
  </sheets>
  <definedNames>
    <definedName name="_xlnm.Print_Area" localSheetId="3">'A(小5･6男）複'!$A$1:$H$60</definedName>
    <definedName name="_xlnm.Print_Area" localSheetId="4">'B(小5･6女)複'!$A$1:$H$60</definedName>
    <definedName name="_xlnm.Print_Area" localSheetId="5">'C(小4男)複'!$A$1:$H$60</definedName>
    <definedName name="_xlnm.Print_Area" localSheetId="6">'D(小4女)複'!$A$1:$H$60</definedName>
    <definedName name="_xlnm.Print_Area" localSheetId="7">'E(小3男)複'!$A$1:$H$60</definedName>
    <definedName name="_xlnm.Print_Area" localSheetId="8">'F(小3女)複'!$A$1:$H$60</definedName>
    <definedName name="_xlnm.Print_Area" localSheetId="2">集計表!$A$1:$K$28</definedName>
    <definedName name="_xlnm.Print_Area" localSheetId="1">要項!$A$1:$H$56</definedName>
  </definedNames>
  <calcPr calcId="125725"/>
</workbook>
</file>

<file path=xl/calcChain.xml><?xml version="1.0" encoding="utf-8"?>
<calcChain xmlns="http://schemas.openxmlformats.org/spreadsheetml/2006/main">
  <c r="A77" i="13"/>
  <c r="A79"/>
  <c r="B79"/>
  <c r="C79"/>
  <c r="D79"/>
  <c r="E79"/>
  <c r="F79"/>
  <c r="G79"/>
  <c r="H79"/>
  <c r="I79"/>
  <c r="A80"/>
  <c r="B80"/>
  <c r="C80"/>
  <c r="D80"/>
  <c r="E80"/>
  <c r="F80"/>
  <c r="G80"/>
  <c r="H80"/>
  <c r="I80"/>
  <c r="A81"/>
  <c r="B81"/>
  <c r="C81"/>
  <c r="D81"/>
  <c r="E81"/>
  <c r="F81"/>
  <c r="G81"/>
  <c r="H81"/>
  <c r="I81"/>
  <c r="A82"/>
  <c r="B82"/>
  <c r="C82"/>
  <c r="D82"/>
  <c r="E82"/>
  <c r="F82"/>
  <c r="G82"/>
  <c r="H82"/>
  <c r="I82"/>
  <c r="A83"/>
  <c r="B83"/>
  <c r="C83"/>
  <c r="D83"/>
  <c r="E83"/>
  <c r="F83"/>
  <c r="G83"/>
  <c r="H83"/>
  <c r="I83"/>
  <c r="A84"/>
  <c r="B84"/>
  <c r="C84"/>
  <c r="D84"/>
  <c r="E84"/>
  <c r="F84"/>
  <c r="G84"/>
  <c r="H84"/>
  <c r="I84"/>
  <c r="A85"/>
  <c r="B85"/>
  <c r="C85"/>
  <c r="D85"/>
  <c r="E85"/>
  <c r="F85"/>
  <c r="G85"/>
  <c r="H85"/>
  <c r="I85"/>
  <c r="A86"/>
  <c r="B86"/>
  <c r="C86"/>
  <c r="D86"/>
  <c r="E86"/>
  <c r="F86"/>
  <c r="G86"/>
  <c r="H86"/>
  <c r="I86"/>
  <c r="A87"/>
  <c r="B87"/>
  <c r="C87"/>
  <c r="D87"/>
  <c r="E87"/>
  <c r="F87"/>
  <c r="G87"/>
  <c r="H87"/>
  <c r="I87"/>
  <c r="A88"/>
  <c r="B88"/>
  <c r="C88"/>
  <c r="D88"/>
  <c r="E88"/>
  <c r="F88"/>
  <c r="G88"/>
  <c r="H88"/>
  <c r="I88"/>
  <c r="A89"/>
  <c r="B89"/>
  <c r="C89"/>
  <c r="D89"/>
  <c r="E89"/>
  <c r="F89"/>
  <c r="G89"/>
  <c r="H89"/>
  <c r="I89"/>
  <c r="A90"/>
  <c r="B90"/>
  <c r="C90"/>
  <c r="D90"/>
  <c r="E90"/>
  <c r="F90"/>
  <c r="G90"/>
  <c r="H90"/>
  <c r="I90"/>
  <c r="A91"/>
  <c r="B91"/>
  <c r="C91"/>
  <c r="D91"/>
  <c r="E91"/>
  <c r="F91"/>
  <c r="G91"/>
  <c r="H91"/>
  <c r="I91"/>
  <c r="A92"/>
  <c r="B92"/>
  <c r="C92"/>
  <c r="D92"/>
  <c r="E92"/>
  <c r="F92"/>
  <c r="G92"/>
  <c r="H92"/>
  <c r="I92"/>
  <c r="A93"/>
  <c r="B93"/>
  <c r="C93"/>
  <c r="D93"/>
  <c r="E93"/>
  <c r="F93"/>
  <c r="G93"/>
  <c r="H93"/>
  <c r="I93"/>
  <c r="A94"/>
  <c r="B94"/>
  <c r="C94"/>
  <c r="D94"/>
  <c r="E94"/>
  <c r="F94"/>
  <c r="G94"/>
  <c r="H94"/>
  <c r="I94"/>
  <c r="A96"/>
  <c r="A98"/>
  <c r="B98"/>
  <c r="C98"/>
  <c r="D98"/>
  <c r="E98"/>
  <c r="F98"/>
  <c r="G98"/>
  <c r="H98"/>
  <c r="I98"/>
  <c r="A99"/>
  <c r="B99"/>
  <c r="C99"/>
  <c r="D99"/>
  <c r="E99"/>
  <c r="F99"/>
  <c r="G99"/>
  <c r="H99"/>
  <c r="I99"/>
  <c r="A100"/>
  <c r="B100"/>
  <c r="C100"/>
  <c r="D100"/>
  <c r="E100"/>
  <c r="F100"/>
  <c r="G100"/>
  <c r="H100"/>
  <c r="I100"/>
  <c r="A101"/>
  <c r="B101"/>
  <c r="C101"/>
  <c r="D101"/>
  <c r="E101"/>
  <c r="F101"/>
  <c r="G101"/>
  <c r="H101"/>
  <c r="I101"/>
  <c r="A102"/>
  <c r="B102"/>
  <c r="C102"/>
  <c r="D102"/>
  <c r="E102"/>
  <c r="F102"/>
  <c r="G102"/>
  <c r="H102"/>
  <c r="I102"/>
  <c r="A103"/>
  <c r="B103"/>
  <c r="C103"/>
  <c r="D103"/>
  <c r="E103"/>
  <c r="F103"/>
  <c r="G103"/>
  <c r="H103"/>
  <c r="I103"/>
  <c r="A104"/>
  <c r="B104"/>
  <c r="C104"/>
  <c r="D104"/>
  <c r="E104"/>
  <c r="F104"/>
  <c r="G104"/>
  <c r="H104"/>
  <c r="I104"/>
  <c r="A105"/>
  <c r="B105"/>
  <c r="C105"/>
  <c r="D105"/>
  <c r="E105"/>
  <c r="F105"/>
  <c r="G105"/>
  <c r="H105"/>
  <c r="I105"/>
  <c r="A106"/>
  <c r="B106"/>
  <c r="C106"/>
  <c r="D106"/>
  <c r="E106"/>
  <c r="F106"/>
  <c r="G106"/>
  <c r="H106"/>
  <c r="I106"/>
  <c r="A107"/>
  <c r="B107"/>
  <c r="C107"/>
  <c r="D107"/>
  <c r="E107"/>
  <c r="F107"/>
  <c r="G107"/>
  <c r="H107"/>
  <c r="I107"/>
  <c r="A108"/>
  <c r="B108"/>
  <c r="C108"/>
  <c r="D108"/>
  <c r="E108"/>
  <c r="F108"/>
  <c r="G108"/>
  <c r="H108"/>
  <c r="I108"/>
  <c r="A109"/>
  <c r="B109"/>
  <c r="C109"/>
  <c r="D109"/>
  <c r="E109"/>
  <c r="F109"/>
  <c r="G109"/>
  <c r="H109"/>
  <c r="I109"/>
  <c r="A110"/>
  <c r="B110"/>
  <c r="C110"/>
  <c r="D110"/>
  <c r="E110"/>
  <c r="F110"/>
  <c r="G110"/>
  <c r="H110"/>
  <c r="I110"/>
  <c r="A111"/>
  <c r="B111"/>
  <c r="C111"/>
  <c r="D111"/>
  <c r="E111"/>
  <c r="F111"/>
  <c r="G111"/>
  <c r="H111"/>
  <c r="I111"/>
  <c r="A112"/>
  <c r="B112"/>
  <c r="C112"/>
  <c r="D112"/>
  <c r="E112"/>
  <c r="F112"/>
  <c r="G112"/>
  <c r="H112"/>
  <c r="I112"/>
  <c r="A113"/>
  <c r="B113"/>
  <c r="C113"/>
  <c r="D113"/>
  <c r="E113"/>
  <c r="F113"/>
  <c r="G113"/>
  <c r="H113"/>
  <c r="I113"/>
  <c r="I75"/>
  <c r="H75"/>
  <c r="G75"/>
  <c r="F75"/>
  <c r="E75"/>
  <c r="D75"/>
  <c r="C75"/>
  <c r="B75"/>
  <c r="A75"/>
  <c r="I74"/>
  <c r="H74"/>
  <c r="G74"/>
  <c r="F74"/>
  <c r="E74"/>
  <c r="D74"/>
  <c r="C74"/>
  <c r="B74"/>
  <c r="A74"/>
  <c r="I73"/>
  <c r="H73"/>
  <c r="G73"/>
  <c r="F73"/>
  <c r="E73"/>
  <c r="D73"/>
  <c r="C73"/>
  <c r="B73"/>
  <c r="A73"/>
  <c r="I72"/>
  <c r="H72"/>
  <c r="G72"/>
  <c r="F72"/>
  <c r="E72"/>
  <c r="D72"/>
  <c r="C72"/>
  <c r="B72"/>
  <c r="A72"/>
  <c r="I71"/>
  <c r="H71"/>
  <c r="G71"/>
  <c r="F71"/>
  <c r="E71"/>
  <c r="D71"/>
  <c r="C71"/>
  <c r="B71"/>
  <c r="A71"/>
  <c r="I70"/>
  <c r="H70"/>
  <c r="G70"/>
  <c r="F70"/>
  <c r="E70"/>
  <c r="D70"/>
  <c r="C70"/>
  <c r="B70"/>
  <c r="A70"/>
  <c r="I69"/>
  <c r="H69"/>
  <c r="G69"/>
  <c r="F69"/>
  <c r="E69"/>
  <c r="D69"/>
  <c r="C69"/>
  <c r="B69"/>
  <c r="A69"/>
  <c r="I68"/>
  <c r="H68"/>
  <c r="G68"/>
  <c r="F68"/>
  <c r="E68"/>
  <c r="D68"/>
  <c r="C68"/>
  <c r="B68"/>
  <c r="A68"/>
  <c r="I67"/>
  <c r="H67"/>
  <c r="G67"/>
  <c r="F67"/>
  <c r="E67"/>
  <c r="D67"/>
  <c r="C67"/>
  <c r="B67"/>
  <c r="A67"/>
  <c r="I66"/>
  <c r="H66"/>
  <c r="G66"/>
  <c r="F66"/>
  <c r="E66"/>
  <c r="D66"/>
  <c r="C66"/>
  <c r="B66"/>
  <c r="A66"/>
  <c r="I65"/>
  <c r="H65"/>
  <c r="G65"/>
  <c r="F65"/>
  <c r="E65"/>
  <c r="D65"/>
  <c r="C65"/>
  <c r="B65"/>
  <c r="A65"/>
  <c r="I64"/>
  <c r="H64"/>
  <c r="G64"/>
  <c r="F64"/>
  <c r="E64"/>
  <c r="D64"/>
  <c r="C64"/>
  <c r="B64"/>
  <c r="A64"/>
  <c r="I63"/>
  <c r="H63"/>
  <c r="G63"/>
  <c r="F63"/>
  <c r="E63"/>
  <c r="D63"/>
  <c r="C63"/>
  <c r="B63"/>
  <c r="A63"/>
  <c r="I62"/>
  <c r="H62"/>
  <c r="G62"/>
  <c r="F62"/>
  <c r="E62"/>
  <c r="D62"/>
  <c r="C62"/>
  <c r="B62"/>
  <c r="A62"/>
  <c r="I61"/>
  <c r="H61"/>
  <c r="G61"/>
  <c r="F61"/>
  <c r="E61"/>
  <c r="D61"/>
  <c r="C61"/>
  <c r="B61"/>
  <c r="A61"/>
  <c r="I60"/>
  <c r="H60"/>
  <c r="G60"/>
  <c r="F60"/>
  <c r="E60"/>
  <c r="D60"/>
  <c r="C60"/>
  <c r="B60"/>
  <c r="A60"/>
  <c r="A58"/>
  <c r="I56"/>
  <c r="H56"/>
  <c r="G56"/>
  <c r="F56"/>
  <c r="E56"/>
  <c r="D56"/>
  <c r="C56"/>
  <c r="B56"/>
  <c r="A56"/>
  <c r="I55"/>
  <c r="H55"/>
  <c r="G55"/>
  <c r="F55"/>
  <c r="E55"/>
  <c r="D55"/>
  <c r="C55"/>
  <c r="B55"/>
  <c r="A55"/>
  <c r="I54"/>
  <c r="H54"/>
  <c r="G54"/>
  <c r="F54"/>
  <c r="E54"/>
  <c r="D54"/>
  <c r="C54"/>
  <c r="B54"/>
  <c r="A54"/>
  <c r="I53"/>
  <c r="H53"/>
  <c r="G53"/>
  <c r="F53"/>
  <c r="E53"/>
  <c r="D53"/>
  <c r="C53"/>
  <c r="B53"/>
  <c r="A53"/>
  <c r="I52"/>
  <c r="H52"/>
  <c r="G52"/>
  <c r="F52"/>
  <c r="E52"/>
  <c r="D52"/>
  <c r="C52"/>
  <c r="B52"/>
  <c r="A52"/>
  <c r="I51"/>
  <c r="H51"/>
  <c r="G51"/>
  <c r="F51"/>
  <c r="E51"/>
  <c r="D51"/>
  <c r="C51"/>
  <c r="B51"/>
  <c r="A51"/>
  <c r="I50"/>
  <c r="H50"/>
  <c r="G50"/>
  <c r="F50"/>
  <c r="E50"/>
  <c r="D50"/>
  <c r="C50"/>
  <c r="B50"/>
  <c r="A50"/>
  <c r="I49"/>
  <c r="H49"/>
  <c r="G49"/>
  <c r="F49"/>
  <c r="E49"/>
  <c r="D49"/>
  <c r="C49"/>
  <c r="B49"/>
  <c r="A49"/>
  <c r="I48"/>
  <c r="H48"/>
  <c r="G48"/>
  <c r="F48"/>
  <c r="E48"/>
  <c r="D48"/>
  <c r="C48"/>
  <c r="B48"/>
  <c r="A48"/>
  <c r="I47"/>
  <c r="H47"/>
  <c r="G47"/>
  <c r="F47"/>
  <c r="E47"/>
  <c r="D47"/>
  <c r="C47"/>
  <c r="B47"/>
  <c r="A47"/>
  <c r="I46"/>
  <c r="H46"/>
  <c r="G46"/>
  <c r="F46"/>
  <c r="E46"/>
  <c r="D46"/>
  <c r="C46"/>
  <c r="B46"/>
  <c r="A46"/>
  <c r="I45"/>
  <c r="H45"/>
  <c r="G45"/>
  <c r="F45"/>
  <c r="E45"/>
  <c r="D45"/>
  <c r="C45"/>
  <c r="B45"/>
  <c r="A45"/>
  <c r="I44"/>
  <c r="H44"/>
  <c r="G44"/>
  <c r="F44"/>
  <c r="E44"/>
  <c r="D44"/>
  <c r="C44"/>
  <c r="B44"/>
  <c r="A44"/>
  <c r="I43"/>
  <c r="H43"/>
  <c r="G43"/>
  <c r="F43"/>
  <c r="E43"/>
  <c r="D43"/>
  <c r="C43"/>
  <c r="B43"/>
  <c r="A43"/>
  <c r="I42"/>
  <c r="H42"/>
  <c r="G42"/>
  <c r="F42"/>
  <c r="E42"/>
  <c r="D42"/>
  <c r="C42"/>
  <c r="B42"/>
  <c r="A42"/>
  <c r="I41"/>
  <c r="H41"/>
  <c r="G41"/>
  <c r="F41"/>
  <c r="E41"/>
  <c r="D41"/>
  <c r="C41"/>
  <c r="B41"/>
  <c r="A41"/>
  <c r="A39"/>
  <c r="I37"/>
  <c r="H37"/>
  <c r="G37"/>
  <c r="F37"/>
  <c r="E37"/>
  <c r="D37"/>
  <c r="C37"/>
  <c r="B37"/>
  <c r="A37"/>
  <c r="I36"/>
  <c r="H36"/>
  <c r="G36"/>
  <c r="F36"/>
  <c r="E36"/>
  <c r="D36"/>
  <c r="C36"/>
  <c r="B36"/>
  <c r="A36"/>
  <c r="I35"/>
  <c r="H35"/>
  <c r="G35"/>
  <c r="F35"/>
  <c r="E35"/>
  <c r="D35"/>
  <c r="C35"/>
  <c r="B35"/>
  <c r="A35"/>
  <c r="I34"/>
  <c r="H34"/>
  <c r="G34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30"/>
  <c r="H30"/>
  <c r="G30"/>
  <c r="F30"/>
  <c r="E30"/>
  <c r="D30"/>
  <c r="C30"/>
  <c r="B30"/>
  <c r="A30"/>
  <c r="I29"/>
  <c r="H29"/>
  <c r="G29"/>
  <c r="F29"/>
  <c r="E29"/>
  <c r="D29"/>
  <c r="C29"/>
  <c r="B29"/>
  <c r="A29"/>
  <c r="I28"/>
  <c r="H28"/>
  <c r="G28"/>
  <c r="F28"/>
  <c r="E28"/>
  <c r="D28"/>
  <c r="C28"/>
  <c r="B28"/>
  <c r="A28"/>
  <c r="I27"/>
  <c r="H27"/>
  <c r="G27"/>
  <c r="F27"/>
  <c r="E27"/>
  <c r="D27"/>
  <c r="C27"/>
  <c r="B27"/>
  <c r="A27"/>
  <c r="I26"/>
  <c r="H26"/>
  <c r="G26"/>
  <c r="F26"/>
  <c r="E26"/>
  <c r="D26"/>
  <c r="C26"/>
  <c r="B26"/>
  <c r="A26"/>
  <c r="I25"/>
  <c r="H25"/>
  <c r="G25"/>
  <c r="F25"/>
  <c r="E25"/>
  <c r="D25"/>
  <c r="C25"/>
  <c r="B25"/>
  <c r="A25"/>
  <c r="I24"/>
  <c r="H24"/>
  <c r="G24"/>
  <c r="F24"/>
  <c r="E24"/>
  <c r="D24"/>
  <c r="C24"/>
  <c r="B24"/>
  <c r="A24"/>
  <c r="I23"/>
  <c r="H23"/>
  <c r="G23"/>
  <c r="F23"/>
  <c r="E23"/>
  <c r="D23"/>
  <c r="C23"/>
  <c r="B23"/>
  <c r="A23"/>
  <c r="I22"/>
  <c r="H22"/>
  <c r="G22"/>
  <c r="F22"/>
  <c r="E22"/>
  <c r="D22"/>
  <c r="C22"/>
  <c r="B22"/>
  <c r="A22"/>
  <c r="A20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3"/>
  <c r="H3"/>
  <c r="G3"/>
  <c r="F3"/>
  <c r="E3"/>
  <c r="D3"/>
  <c r="C3"/>
  <c r="B3"/>
  <c r="A3"/>
  <c r="A1"/>
  <c r="AB1" i="3"/>
  <c r="AD1"/>
  <c r="AB2"/>
  <c r="AD2"/>
  <c r="AB3"/>
  <c r="AA3"/>
  <c r="AD3"/>
  <c r="AB4"/>
  <c r="AD4"/>
  <c r="AB5"/>
  <c r="AA5"/>
  <c r="AD5"/>
  <c r="AB6"/>
  <c r="AD6"/>
  <c r="B7"/>
  <c r="F7"/>
  <c r="B27" s="1"/>
  <c r="AB7"/>
  <c r="AD7"/>
  <c r="AC7"/>
  <c r="H8"/>
  <c r="AB8"/>
  <c r="AD8"/>
  <c r="AB9"/>
  <c r="AC9"/>
  <c r="AD9"/>
  <c r="AB10"/>
  <c r="AA9"/>
  <c r="AD10"/>
  <c r="AB11"/>
  <c r="AC11"/>
  <c r="AD11"/>
  <c r="AB12"/>
  <c r="AA11"/>
  <c r="AD12"/>
  <c r="AB13"/>
  <c r="AC13"/>
  <c r="AD13"/>
  <c r="AB14"/>
  <c r="AA13"/>
  <c r="AD14"/>
  <c r="AB15"/>
  <c r="AC15"/>
  <c r="AD15"/>
  <c r="AB16"/>
  <c r="AA15"/>
  <c r="AD16"/>
  <c r="B18"/>
  <c r="B30"/>
  <c r="B42"/>
  <c r="B54"/>
  <c r="AB1" i="4"/>
  <c r="AC1"/>
  <c r="AD1"/>
  <c r="AB2"/>
  <c r="AA1"/>
  <c r="AD2"/>
  <c r="AB3"/>
  <c r="AC3"/>
  <c r="AD3"/>
  <c r="AB4"/>
  <c r="AA3"/>
  <c r="AD4"/>
  <c r="AB5"/>
  <c r="AC5"/>
  <c r="AD5"/>
  <c r="AB6"/>
  <c r="AA5"/>
  <c r="AD6"/>
  <c r="B7"/>
  <c r="F7"/>
  <c r="AA7"/>
  <c r="AB7"/>
  <c r="AD7"/>
  <c r="H8"/>
  <c r="AB8"/>
  <c r="AD8"/>
  <c r="AC7"/>
  <c r="AB9"/>
  <c r="AA9"/>
  <c r="AD9"/>
  <c r="AB10"/>
  <c r="AD10"/>
  <c r="AB11"/>
  <c r="AA11"/>
  <c r="AD11"/>
  <c r="AB12"/>
  <c r="AD12"/>
  <c r="AB13"/>
  <c r="AA13"/>
  <c r="AD13"/>
  <c r="AB14"/>
  <c r="AD14"/>
  <c r="B15"/>
  <c r="F15"/>
  <c r="AB15"/>
  <c r="AA15"/>
  <c r="AD15"/>
  <c r="AB16"/>
  <c r="AD16"/>
  <c r="AD17"/>
  <c r="J15" i="2"/>
  <c r="B18" i="4"/>
  <c r="F18"/>
  <c r="B21"/>
  <c r="F21"/>
  <c r="B24"/>
  <c r="F24"/>
  <c r="B27"/>
  <c r="F27"/>
  <c r="B30"/>
  <c r="F30"/>
  <c r="B33"/>
  <c r="F33"/>
  <c r="B36"/>
  <c r="F36"/>
  <c r="B39"/>
  <c r="F39"/>
  <c r="B42"/>
  <c r="F42"/>
  <c r="B45"/>
  <c r="F45"/>
  <c r="B48"/>
  <c r="F48"/>
  <c r="B51"/>
  <c r="F51"/>
  <c r="B54"/>
  <c r="F54"/>
  <c r="B57"/>
  <c r="F57"/>
  <c r="B60"/>
  <c r="F60"/>
  <c r="AB1" i="5"/>
  <c r="AD1"/>
  <c r="AB2"/>
  <c r="AD2"/>
  <c r="AB3"/>
  <c r="AA3"/>
  <c r="AD3"/>
  <c r="AB4"/>
  <c r="AD4"/>
  <c r="AB5"/>
  <c r="AA5"/>
  <c r="AD5"/>
  <c r="AB6"/>
  <c r="AD6"/>
  <c r="B7"/>
  <c r="F7"/>
  <c r="AB7"/>
  <c r="AD7"/>
  <c r="AC7"/>
  <c r="H8"/>
  <c r="AB8"/>
  <c r="AD8"/>
  <c r="AB9"/>
  <c r="AC9"/>
  <c r="AD9"/>
  <c r="AB10"/>
  <c r="AA9"/>
  <c r="AD10"/>
  <c r="AB11"/>
  <c r="AC11"/>
  <c r="AD11"/>
  <c r="AB12"/>
  <c r="AA11"/>
  <c r="AD12"/>
  <c r="AB13"/>
  <c r="AC13"/>
  <c r="AD13"/>
  <c r="AB14"/>
  <c r="AA13"/>
  <c r="AD14"/>
  <c r="B15"/>
  <c r="AB15"/>
  <c r="AC15"/>
  <c r="AD15"/>
  <c r="AB16"/>
  <c r="AA15"/>
  <c r="AD16"/>
  <c r="B18"/>
  <c r="B24"/>
  <c r="B30"/>
  <c r="B36"/>
  <c r="B42"/>
  <c r="B48"/>
  <c r="B54"/>
  <c r="B60"/>
  <c r="AB1" i="6"/>
  <c r="AC1"/>
  <c r="AD1"/>
  <c r="AB2"/>
  <c r="AA1"/>
  <c r="AD2"/>
  <c r="AB3"/>
  <c r="AC3"/>
  <c r="AD3"/>
  <c r="AB4"/>
  <c r="AA3"/>
  <c r="AD4"/>
  <c r="AB5"/>
  <c r="AC5"/>
  <c r="AD5"/>
  <c r="AB6"/>
  <c r="AA5"/>
  <c r="AD6"/>
  <c r="B7"/>
  <c r="F7"/>
  <c r="AA7"/>
  <c r="AB7"/>
  <c r="AD7"/>
  <c r="H8"/>
  <c r="AB8"/>
  <c r="AD8"/>
  <c r="AC7"/>
  <c r="AB9"/>
  <c r="AA9"/>
  <c r="AD9"/>
  <c r="AB10"/>
  <c r="AD10"/>
  <c r="AB11"/>
  <c r="AA11"/>
  <c r="AD11"/>
  <c r="AB12"/>
  <c r="AD12"/>
  <c r="AB13"/>
  <c r="AA13"/>
  <c r="AD13"/>
  <c r="AB14"/>
  <c r="AD14"/>
  <c r="B15"/>
  <c r="F15"/>
  <c r="AB15"/>
  <c r="AA15"/>
  <c r="AD15"/>
  <c r="AB16"/>
  <c r="AD16"/>
  <c r="AD17"/>
  <c r="J17" i="2"/>
  <c r="B18" i="6"/>
  <c r="F18"/>
  <c r="B21"/>
  <c r="F21"/>
  <c r="B24"/>
  <c r="F24"/>
  <c r="B27"/>
  <c r="F27"/>
  <c r="B30"/>
  <c r="F30"/>
  <c r="B33"/>
  <c r="F33"/>
  <c r="B36"/>
  <c r="F36"/>
  <c r="B39"/>
  <c r="F39"/>
  <c r="B42"/>
  <c r="F42"/>
  <c r="B45"/>
  <c r="F45"/>
  <c r="B48"/>
  <c r="F48"/>
  <c r="B51"/>
  <c r="F51"/>
  <c r="B54"/>
  <c r="F54"/>
  <c r="B57"/>
  <c r="F57"/>
  <c r="B60"/>
  <c r="F60"/>
  <c r="AB1" i="11"/>
  <c r="AA1"/>
  <c r="AD1"/>
  <c r="AB2"/>
  <c r="AD2"/>
  <c r="AB3"/>
  <c r="AA3"/>
  <c r="AD3"/>
  <c r="AB4"/>
  <c r="AD4"/>
  <c r="AB5"/>
  <c r="AA5"/>
  <c r="AD5"/>
  <c r="AB6"/>
  <c r="AD6"/>
  <c r="B7"/>
  <c r="F7"/>
  <c r="F18" s="1"/>
  <c r="AB7"/>
  <c r="AD7"/>
  <c r="AC7"/>
  <c r="H8"/>
  <c r="AB8"/>
  <c r="AD8"/>
  <c r="AB9"/>
  <c r="AC9"/>
  <c r="AD9"/>
  <c r="AB10"/>
  <c r="AA9"/>
  <c r="AD10"/>
  <c r="AB11"/>
  <c r="AC11"/>
  <c r="AD11"/>
  <c r="AB12"/>
  <c r="AA11"/>
  <c r="AD12"/>
  <c r="AB13"/>
  <c r="AC13"/>
  <c r="AD13"/>
  <c r="AB14"/>
  <c r="AA13"/>
  <c r="AD14"/>
  <c r="AB15"/>
  <c r="AA15"/>
  <c r="AD15"/>
  <c r="AC15"/>
  <c r="AB16"/>
  <c r="AD16"/>
  <c r="AD17"/>
  <c r="J18" i="2"/>
  <c r="F33" i="11"/>
  <c r="F45"/>
  <c r="F57"/>
  <c r="AB1" i="12"/>
  <c r="AA1"/>
  <c r="AD1"/>
  <c r="AC1"/>
  <c r="AB2"/>
  <c r="AD2"/>
  <c r="AB3"/>
  <c r="AA3"/>
  <c r="AD3"/>
  <c r="AC3"/>
  <c r="AB4"/>
  <c r="AD4"/>
  <c r="AB5"/>
  <c r="AA5"/>
  <c r="AD5"/>
  <c r="AC5"/>
  <c r="AB6"/>
  <c r="AD6"/>
  <c r="B7"/>
  <c r="F7"/>
  <c r="B18" s="1"/>
  <c r="AB7"/>
  <c r="AA7"/>
  <c r="AD7"/>
  <c r="AC7"/>
  <c r="H8"/>
  <c r="AB8"/>
  <c r="AD8"/>
  <c r="AB9"/>
  <c r="AC9"/>
  <c r="AD9"/>
  <c r="AB10"/>
  <c r="AA9"/>
  <c r="AD10"/>
  <c r="AB11"/>
  <c r="AC11"/>
  <c r="AD11"/>
  <c r="AB12"/>
  <c r="AA11"/>
  <c r="AD12"/>
  <c r="AB13"/>
  <c r="AC13"/>
  <c r="AD13"/>
  <c r="AB14"/>
  <c r="AA13"/>
  <c r="AD14"/>
  <c r="B15"/>
  <c r="AB15"/>
  <c r="AC15"/>
  <c r="AD15"/>
  <c r="AB16"/>
  <c r="AA15"/>
  <c r="AD16"/>
  <c r="B21"/>
  <c r="B33"/>
  <c r="B36"/>
  <c r="B45"/>
  <c r="B48"/>
  <c r="B57"/>
  <c r="B60"/>
  <c r="AC17"/>
  <c r="G19" i="2"/>
  <c r="AC5" i="11"/>
  <c r="AC3"/>
  <c r="AC1"/>
  <c r="F15" i="5"/>
  <c r="F18"/>
  <c r="F21"/>
  <c r="F24"/>
  <c r="F27"/>
  <c r="F30"/>
  <c r="F33"/>
  <c r="F36"/>
  <c r="F39"/>
  <c r="F42"/>
  <c r="F45"/>
  <c r="F48"/>
  <c r="F51"/>
  <c r="F54"/>
  <c r="F57"/>
  <c r="F60"/>
  <c r="AC5"/>
  <c r="AC3"/>
  <c r="AC1"/>
  <c r="F21" i="3"/>
  <c r="F33"/>
  <c r="F45"/>
  <c r="F57"/>
  <c r="AC5"/>
  <c r="AC3"/>
  <c r="AC1"/>
  <c r="F60" i="12"/>
  <c r="F51"/>
  <c r="F48"/>
  <c r="F39"/>
  <c r="F36"/>
  <c r="F27"/>
  <c r="F24"/>
  <c r="AD17"/>
  <c r="J19" i="2"/>
  <c r="B54" i="11"/>
  <c r="B42"/>
  <c r="B30"/>
  <c r="B18"/>
  <c r="AA7"/>
  <c r="AC17"/>
  <c r="G18" i="2"/>
  <c r="AC15" i="6"/>
  <c r="AC13"/>
  <c r="AC11"/>
  <c r="AC9"/>
  <c r="AC17"/>
  <c r="G17" i="2"/>
  <c r="B57" i="5"/>
  <c r="B51"/>
  <c r="B45"/>
  <c r="B39"/>
  <c r="B33"/>
  <c r="B27"/>
  <c r="B21"/>
  <c r="AA7"/>
  <c r="AA1"/>
  <c r="AD17"/>
  <c r="J16" i="2"/>
  <c r="AC15" i="4"/>
  <c r="AC13"/>
  <c r="AC11"/>
  <c r="AC9"/>
  <c r="AC17"/>
  <c r="G15" i="2"/>
  <c r="AA7" i="3"/>
  <c r="AA1"/>
  <c r="AC17"/>
  <c r="G14" i="2"/>
  <c r="AD17" i="3"/>
  <c r="J14" i="2"/>
  <c r="K20" s="1"/>
  <c r="AC17" i="5"/>
  <c r="G16" i="2"/>
  <c r="H20"/>
  <c r="F10" s="1"/>
  <c r="I10" s="1"/>
  <c r="F21" i="11" l="1"/>
  <c r="B27"/>
  <c r="F60" i="3"/>
  <c r="F36"/>
  <c r="F24"/>
  <c r="F60" i="11"/>
  <c r="F36"/>
  <c r="F24"/>
  <c r="F15"/>
  <c r="B57" i="3"/>
  <c r="B24" i="11"/>
  <c r="B36"/>
  <c r="B48"/>
  <c r="B60"/>
  <c r="F21" i="12"/>
  <c r="F33"/>
  <c r="F45"/>
  <c r="F57"/>
  <c r="F51" i="3"/>
  <c r="F39"/>
  <c r="F27"/>
  <c r="F15"/>
  <c r="B51" i="12"/>
  <c r="B39"/>
  <c r="B27"/>
  <c r="F15"/>
  <c r="F51" i="11"/>
  <c r="F39"/>
  <c r="F27"/>
  <c r="B15"/>
  <c r="B60" i="3"/>
  <c r="B48"/>
  <c r="B36"/>
  <c r="B24"/>
  <c r="B39" i="11"/>
  <c r="B51"/>
  <c r="F48" i="3"/>
  <c r="B24" i="12"/>
  <c r="F48" i="11"/>
  <c r="B45" i="3"/>
  <c r="B33"/>
  <c r="B21"/>
  <c r="B15"/>
  <c r="B21" i="11"/>
  <c r="B33"/>
  <c r="B45"/>
  <c r="B57"/>
  <c r="F18" i="12"/>
  <c r="F30"/>
  <c r="F42"/>
  <c r="F54"/>
  <c r="F54" i="3"/>
  <c r="F42"/>
  <c r="F30"/>
  <c r="F18"/>
  <c r="B54" i="12"/>
  <c r="B42"/>
  <c r="B30"/>
  <c r="F54" i="11"/>
  <c r="F42"/>
  <c r="F30"/>
  <c r="B51" i="3"/>
  <c r="B39"/>
</calcChain>
</file>

<file path=xl/comments1.xml><?xml version="1.0" encoding="utf-8"?>
<comments xmlns="http://schemas.openxmlformats.org/spreadsheetml/2006/main">
  <authors>
    <author>takagi</author>
  </authors>
  <commentList>
    <comment ref="H28" authorId="0">
      <text>
        <r>
          <rPr>
            <b/>
            <sz val="12"/>
            <rFont val="ＭＳ Ｐゴシック"/>
            <family val="3"/>
            <charset val="128"/>
          </rPr>
          <t>「申込内訳表」の枚数を</t>
        </r>
        <r>
          <rPr>
            <b/>
            <sz val="12"/>
            <color indexed="10"/>
            <rFont val="ＭＳ Ｐゴシック"/>
            <family val="3"/>
            <charset val="128"/>
          </rPr>
          <t>選択</t>
        </r>
        <r>
          <rPr>
            <b/>
            <sz val="12"/>
            <rFont val="ＭＳ Ｐゴシック"/>
            <family val="3"/>
            <charset val="128"/>
          </rPr>
          <t>（１～６）をお願いします。</t>
        </r>
      </text>
    </comment>
  </commentList>
</comments>
</file>

<file path=xl/comments2.xml><?xml version="1.0" encoding="utf-8"?>
<comments xmlns="http://schemas.openxmlformats.org/spreadsheetml/2006/main">
  <authors>
    <author>takagi</author>
  </authors>
  <commentList>
    <comment ref="G8" authorId="0">
      <text>
        <r>
          <rPr>
            <b/>
            <sz val="12"/>
            <rFont val="ＭＳ Ｐゴシック"/>
            <family val="3"/>
            <charset val="128"/>
          </rPr>
          <t>「申込内訳表」の何枚目かを</t>
        </r>
        <r>
          <rPr>
            <b/>
            <sz val="12"/>
            <color indexed="10"/>
            <rFont val="ＭＳ Ｐゴシック"/>
            <family val="3"/>
            <charset val="128"/>
          </rPr>
          <t>選択（１～６）</t>
        </r>
        <r>
          <rPr>
            <b/>
            <sz val="12"/>
            <rFont val="ＭＳ Ｐゴシック"/>
            <family val="3"/>
            <charset val="128"/>
          </rPr>
          <t>願います。</t>
        </r>
      </text>
    </comment>
  </commentList>
</comments>
</file>

<file path=xl/comments3.xml><?xml version="1.0" encoding="utf-8"?>
<comments xmlns="http://schemas.openxmlformats.org/spreadsheetml/2006/main">
  <authors>
    <author>takagi</author>
  </authors>
  <commentList>
    <comment ref="G8" authorId="0">
      <text>
        <r>
          <rPr>
            <b/>
            <sz val="12"/>
            <rFont val="ＭＳ Ｐゴシック"/>
            <family val="3"/>
            <charset val="128"/>
          </rPr>
          <t>「申込内訳表」の何枚目かを</t>
        </r>
        <r>
          <rPr>
            <b/>
            <sz val="12"/>
            <color indexed="10"/>
            <rFont val="ＭＳ Ｐゴシック"/>
            <family val="3"/>
            <charset val="128"/>
          </rPr>
          <t>選択（１～６）</t>
        </r>
        <r>
          <rPr>
            <b/>
            <sz val="12"/>
            <rFont val="ＭＳ Ｐゴシック"/>
            <family val="3"/>
            <charset val="128"/>
          </rPr>
          <t>願います。</t>
        </r>
      </text>
    </comment>
  </commentList>
</comments>
</file>

<file path=xl/comments4.xml><?xml version="1.0" encoding="utf-8"?>
<comments xmlns="http://schemas.openxmlformats.org/spreadsheetml/2006/main">
  <authors>
    <author>takagi</author>
  </authors>
  <commentList>
    <comment ref="G8" authorId="0">
      <text>
        <r>
          <rPr>
            <b/>
            <sz val="12"/>
            <rFont val="ＭＳ Ｐゴシック"/>
            <family val="3"/>
            <charset val="128"/>
          </rPr>
          <t>「申込内訳表」の何枚目かを</t>
        </r>
        <r>
          <rPr>
            <b/>
            <sz val="12"/>
            <color indexed="10"/>
            <rFont val="ＭＳ Ｐゴシック"/>
            <family val="3"/>
            <charset val="128"/>
          </rPr>
          <t>選択（１～６）</t>
        </r>
        <r>
          <rPr>
            <b/>
            <sz val="12"/>
            <rFont val="ＭＳ Ｐゴシック"/>
            <family val="3"/>
            <charset val="128"/>
          </rPr>
          <t>願います。</t>
        </r>
      </text>
    </comment>
  </commentList>
</comments>
</file>

<file path=xl/comments5.xml><?xml version="1.0" encoding="utf-8"?>
<comments xmlns="http://schemas.openxmlformats.org/spreadsheetml/2006/main">
  <authors>
    <author>takagi</author>
  </authors>
  <commentList>
    <comment ref="G8" authorId="0">
      <text>
        <r>
          <rPr>
            <b/>
            <sz val="12"/>
            <rFont val="ＭＳ Ｐゴシック"/>
            <family val="3"/>
            <charset val="128"/>
          </rPr>
          <t>「申込内訳表」の何枚目かを</t>
        </r>
        <r>
          <rPr>
            <b/>
            <sz val="12"/>
            <color indexed="10"/>
            <rFont val="ＭＳ Ｐゴシック"/>
            <family val="3"/>
            <charset val="128"/>
          </rPr>
          <t>選択（１～６）</t>
        </r>
        <r>
          <rPr>
            <b/>
            <sz val="12"/>
            <rFont val="ＭＳ Ｐゴシック"/>
            <family val="3"/>
            <charset val="128"/>
          </rPr>
          <t>願います。</t>
        </r>
      </text>
    </comment>
  </commentList>
</comments>
</file>

<file path=xl/comments6.xml><?xml version="1.0" encoding="utf-8"?>
<comments xmlns="http://schemas.openxmlformats.org/spreadsheetml/2006/main">
  <authors>
    <author>takagi</author>
  </authors>
  <commentList>
    <comment ref="G8" authorId="0">
      <text>
        <r>
          <rPr>
            <b/>
            <sz val="12"/>
            <rFont val="ＭＳ Ｐゴシック"/>
            <family val="3"/>
            <charset val="128"/>
          </rPr>
          <t>「申込内訳表」の何枚目かを</t>
        </r>
        <r>
          <rPr>
            <b/>
            <sz val="12"/>
            <color indexed="10"/>
            <rFont val="ＭＳ Ｐゴシック"/>
            <family val="3"/>
            <charset val="128"/>
          </rPr>
          <t>選択（１～６）</t>
        </r>
        <r>
          <rPr>
            <b/>
            <sz val="12"/>
            <rFont val="ＭＳ Ｐゴシック"/>
            <family val="3"/>
            <charset val="128"/>
          </rPr>
          <t>願います。</t>
        </r>
      </text>
    </comment>
  </commentList>
</comments>
</file>

<file path=xl/comments7.xml><?xml version="1.0" encoding="utf-8"?>
<comments xmlns="http://schemas.openxmlformats.org/spreadsheetml/2006/main">
  <authors>
    <author>takagi</author>
  </authors>
  <commentList>
    <comment ref="G8" authorId="0">
      <text>
        <r>
          <rPr>
            <b/>
            <sz val="12"/>
            <rFont val="ＭＳ Ｐゴシック"/>
            <family val="3"/>
            <charset val="128"/>
          </rPr>
          <t>「申込内訳表」の何枚目かを</t>
        </r>
        <r>
          <rPr>
            <b/>
            <sz val="12"/>
            <color indexed="10"/>
            <rFont val="ＭＳ Ｐゴシック"/>
            <family val="3"/>
            <charset val="128"/>
          </rPr>
          <t>選択（１～６）</t>
        </r>
        <r>
          <rPr>
            <b/>
            <sz val="12"/>
            <rFont val="ＭＳ Ｐゴシック"/>
            <family val="3"/>
            <charset val="128"/>
          </rPr>
          <t>願います。</t>
        </r>
      </text>
    </comment>
  </commentList>
</comments>
</file>

<file path=xl/sharedStrings.xml><?xml version="1.0" encoding="utf-8"?>
<sst xmlns="http://schemas.openxmlformats.org/spreadsheetml/2006/main" count="329" uniqueCount="139">
  <si>
    <t>　　　　　　　　　</t>
    <phoneticPr fontId="2"/>
  </si>
  <si>
    <t>　　　　　　　　　　　　</t>
    <phoneticPr fontId="2"/>
  </si>
  <si>
    <t>ダブルス１組　　　　　１，０００円</t>
    <rPh sb="5" eb="6">
      <t>クミ</t>
    </rPh>
    <rPh sb="16" eb="17">
      <t>エン</t>
    </rPh>
    <phoneticPr fontId="2"/>
  </si>
  <si>
    <t>その他</t>
    <rPh sb="2" eb="3">
      <t>タ</t>
    </rPh>
    <phoneticPr fontId="2"/>
  </si>
  <si>
    <t>申込先</t>
    <rPh sb="0" eb="2">
      <t>モウシコミ</t>
    </rPh>
    <rPh sb="2" eb="3">
      <t>サキ</t>
    </rPh>
    <phoneticPr fontId="2"/>
  </si>
  <si>
    <t>申込期日</t>
    <rPh sb="0" eb="2">
      <t>モウシコミ</t>
    </rPh>
    <rPh sb="2" eb="4">
      <t>キジツ</t>
    </rPh>
    <phoneticPr fontId="2"/>
  </si>
  <si>
    <t>申込方法</t>
    <rPh sb="2" eb="4">
      <t>ホウホウ</t>
    </rPh>
    <phoneticPr fontId="2"/>
  </si>
  <si>
    <t>表彰</t>
    <rPh sb="0" eb="2">
      <t>ヒョウショウ</t>
    </rPh>
    <phoneticPr fontId="2"/>
  </si>
  <si>
    <t>参加料</t>
    <rPh sb="0" eb="3">
      <t>サンカリョウ</t>
    </rPh>
    <phoneticPr fontId="2"/>
  </si>
  <si>
    <t>使用球</t>
    <rPh sb="0" eb="2">
      <t>シヨウ</t>
    </rPh>
    <rPh sb="2" eb="3">
      <t>キュウ</t>
    </rPh>
    <phoneticPr fontId="2"/>
  </si>
  <si>
    <t>競技方法　</t>
    <rPh sb="0" eb="2">
      <t>キョウギ</t>
    </rPh>
    <rPh sb="2" eb="4">
      <t>ホウホウ</t>
    </rPh>
    <phoneticPr fontId="2"/>
  </si>
  <si>
    <t>参加資格　</t>
    <rPh sb="0" eb="2">
      <t>サンカ</t>
    </rPh>
    <rPh sb="2" eb="4">
      <t>シカク</t>
    </rPh>
    <phoneticPr fontId="2"/>
  </si>
  <si>
    <t>種目</t>
    <rPh sb="0" eb="2">
      <t>シュモク</t>
    </rPh>
    <phoneticPr fontId="2"/>
  </si>
  <si>
    <t>主催　　　富山市バドミントン協会</t>
    <rPh sb="0" eb="2">
      <t>シュサイ</t>
    </rPh>
    <rPh sb="5" eb="8">
      <t>トヤマシ</t>
    </rPh>
    <rPh sb="14" eb="16">
      <t>キョウカイ</t>
    </rPh>
    <phoneticPr fontId="2"/>
  </si>
  <si>
    <t>チーム名</t>
    <rPh sb="3" eb="4">
      <t>メイ</t>
    </rPh>
    <phoneticPr fontId="2"/>
  </si>
  <si>
    <t>責任者</t>
    <rPh sb="0" eb="3">
      <t>セキニンシャ</t>
    </rPh>
    <phoneticPr fontId="2"/>
  </si>
  <si>
    <t>連絡先</t>
    <rPh sb="0" eb="3">
      <t>レンラクサキ</t>
    </rPh>
    <phoneticPr fontId="2"/>
  </si>
  <si>
    <t>☎</t>
    <phoneticPr fontId="2"/>
  </si>
  <si>
    <t>円</t>
    <rPh sb="0" eb="1">
      <t>エン</t>
    </rPh>
    <phoneticPr fontId="2"/>
  </si>
  <si>
    <t>各種目</t>
    <rPh sb="0" eb="3">
      <t>カクシュモク</t>
    </rPh>
    <phoneticPr fontId="2"/>
  </si>
  <si>
    <t>　男子ダブルス</t>
    <rPh sb="1" eb="3">
      <t>ダンシ</t>
    </rPh>
    <phoneticPr fontId="2"/>
  </si>
  <si>
    <t>　女子ダブルス</t>
    <rPh sb="1" eb="3">
      <t>ジョシ</t>
    </rPh>
    <phoneticPr fontId="2"/>
  </si>
  <si>
    <t>参加人員</t>
    <rPh sb="0" eb="2">
      <t>サンカ</t>
    </rPh>
    <rPh sb="2" eb="4">
      <t>ジンイン</t>
    </rPh>
    <phoneticPr fontId="2"/>
  </si>
  <si>
    <t>合計</t>
    <rPh sb="0" eb="2">
      <t>ゴウケイ</t>
    </rPh>
    <phoneticPr fontId="2"/>
  </si>
  <si>
    <t>注①</t>
    <rPh sb="0" eb="1">
      <t>チュウ</t>
    </rPh>
    <phoneticPr fontId="2"/>
  </si>
  <si>
    <t>注②</t>
    <rPh sb="0" eb="1">
      <t>チュウ</t>
    </rPh>
    <phoneticPr fontId="2"/>
  </si>
  <si>
    <t>枚数付</t>
    <rPh sb="0" eb="2">
      <t>マイスウ</t>
    </rPh>
    <rPh sb="2" eb="3">
      <t>ツキ</t>
    </rPh>
    <phoneticPr fontId="2"/>
  </si>
  <si>
    <t>　　※申込内訳表</t>
    <rPh sb="3" eb="5">
      <t>モウシコミ</t>
    </rPh>
    <rPh sb="5" eb="7">
      <t>ウチワケ</t>
    </rPh>
    <rPh sb="7" eb="8">
      <t>ヒョウ</t>
    </rPh>
    <phoneticPr fontId="2"/>
  </si>
  <si>
    <t>№</t>
    <phoneticPr fontId="2"/>
  </si>
  <si>
    <t>男子チームと女子チームで分かれている所属チームは一括記入願います。</t>
    <rPh sb="0" eb="2">
      <t>ダンシ</t>
    </rPh>
    <rPh sb="6" eb="8">
      <t>ジョシ</t>
    </rPh>
    <rPh sb="12" eb="13">
      <t>ワ</t>
    </rPh>
    <rPh sb="18" eb="20">
      <t>ショゾク</t>
    </rPh>
    <rPh sb="24" eb="26">
      <t>イッカツ</t>
    </rPh>
    <rPh sb="26" eb="28">
      <t>キニュウ</t>
    </rPh>
    <rPh sb="28" eb="29">
      <t>ネガ</t>
    </rPh>
    <phoneticPr fontId="2"/>
  </si>
  <si>
    <t xml:space="preserve">責任者住所
</t>
    <rPh sb="0" eb="3">
      <t>セキニンシャ</t>
    </rPh>
    <rPh sb="3" eb="5">
      <t>ジュウショ</t>
    </rPh>
    <phoneticPr fontId="2"/>
  </si>
  <si>
    <t>ふりがな</t>
    <phoneticPr fontId="2"/>
  </si>
  <si>
    <t>学年</t>
    <phoneticPr fontId="2"/>
  </si>
  <si>
    <t>ﾎﾟｲﾝﾄ</t>
    <phoneticPr fontId="2"/>
  </si>
  <si>
    <t>略称</t>
    <rPh sb="0" eb="2">
      <t>リャクショウ</t>
    </rPh>
    <phoneticPr fontId="2"/>
  </si>
  <si>
    <t>所属ﾁｰﾑ名</t>
    <rPh sb="0" eb="2">
      <t>ショゾク</t>
    </rPh>
    <rPh sb="5" eb="6">
      <t>メイ</t>
    </rPh>
    <phoneticPr fontId="2"/>
  </si>
  <si>
    <t>所属チーム名(略称)</t>
    <rPh sb="0" eb="2">
      <t>ショゾク</t>
    </rPh>
    <rPh sb="5" eb="6">
      <t>メイ</t>
    </rPh>
    <rPh sb="7" eb="9">
      <t>リャクショウ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</si>
  <si>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</si>
  <si>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</si>
  <si>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</si>
  <si>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</si>
  <si>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</si>
  <si>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H</t>
    <phoneticPr fontId="2"/>
  </si>
  <si>
    <t>携帯</t>
    <rPh sb="0" eb="2">
      <t>ケイタイ</t>
    </rPh>
    <phoneticPr fontId="2"/>
  </si>
  <si>
    <t>〒　　　－</t>
    <phoneticPr fontId="2"/>
  </si>
  <si>
    <t>　　　　－　　　　－　　　　</t>
    <phoneticPr fontId="2"/>
  </si>
  <si>
    <t>　　　　－　　　　－</t>
    <phoneticPr fontId="2"/>
  </si>
  <si>
    <t>延べ</t>
    <phoneticPr fontId="2"/>
  </si>
  <si>
    <t>名</t>
    <rPh sb="0" eb="1">
      <t>メイ</t>
    </rPh>
    <phoneticPr fontId="2"/>
  </si>
  <si>
    <t>組</t>
    <rPh sb="0" eb="1">
      <t>クミ</t>
    </rPh>
    <phoneticPr fontId="2"/>
  </si>
  <si>
    <t>＝</t>
    <phoneticPr fontId="2"/>
  </si>
  <si>
    <t>色の付いた「セル」にチーム名など、</t>
    <rPh sb="0" eb="1">
      <t>イロ</t>
    </rPh>
    <rPh sb="2" eb="3">
      <t>ツ</t>
    </rPh>
    <rPh sb="13" eb="14">
      <t>メイ</t>
    </rPh>
    <phoneticPr fontId="2"/>
  </si>
  <si>
    <t>記入をお願いします。</t>
    <phoneticPr fontId="2"/>
  </si>
  <si>
    <r>
      <rPr>
        <sz val="16"/>
        <color indexed="8"/>
        <rFont val="ＭＳ ゴシック"/>
        <family val="3"/>
        <charset val="128"/>
      </rPr>
      <t>略称</t>
    </r>
    <r>
      <rPr>
        <sz val="11"/>
        <color indexed="8"/>
        <rFont val="ＭＳ ゴシック"/>
        <family val="3"/>
        <charset val="128"/>
      </rPr>
      <t>　　　</t>
    </r>
    <r>
      <rPr>
        <sz val="8"/>
        <color indexed="10"/>
        <rFont val="ＭＳ ゴシック"/>
        <family val="3"/>
        <charset val="128"/>
      </rPr>
      <t>(７文字　　　以内)</t>
    </r>
    <rPh sb="0" eb="2">
      <t>リャクショウ</t>
    </rPh>
    <rPh sb="7" eb="9">
      <t>モジ</t>
    </rPh>
    <rPh sb="12" eb="14">
      <t>イナイ</t>
    </rPh>
    <phoneticPr fontId="2"/>
  </si>
  <si>
    <t>種目</t>
    <rPh sb="0" eb="2">
      <t>シュモク</t>
    </rPh>
    <phoneticPr fontId="2"/>
  </si>
  <si>
    <t>内訳書</t>
    <rPh sb="0" eb="3">
      <t>ウチワケショ</t>
    </rPh>
    <phoneticPr fontId="2"/>
  </si>
  <si>
    <t>「県小連盟の最新ポイント」を記入願います。</t>
    <rPh sb="1" eb="2">
      <t>ケン</t>
    </rPh>
    <rPh sb="2" eb="3">
      <t>ショウ</t>
    </rPh>
    <rPh sb="3" eb="5">
      <t>レンメイ</t>
    </rPh>
    <rPh sb="6" eb="8">
      <t>サイシン</t>
    </rPh>
    <rPh sb="14" eb="16">
      <t>キニュウ</t>
    </rPh>
    <rPh sb="16" eb="17">
      <t>ネガ</t>
    </rPh>
    <phoneticPr fontId="2"/>
  </si>
  <si>
    <t>「学年」を選択（１～６）願います。</t>
    <rPh sb="1" eb="3">
      <t>ガクネン</t>
    </rPh>
    <rPh sb="5" eb="7">
      <t>センタク</t>
    </rPh>
    <rPh sb="12" eb="13">
      <t>ネガ</t>
    </rPh>
    <phoneticPr fontId="2"/>
  </si>
  <si>
    <t>※混成の場合、所属チーム名を入力して下さい。（申込チームは自動表示されます）</t>
    <rPh sb="1" eb="3">
      <t>コンセイ</t>
    </rPh>
    <rPh sb="4" eb="6">
      <t>バアイ</t>
    </rPh>
    <rPh sb="7" eb="9">
      <t>ショゾク</t>
    </rPh>
    <rPh sb="12" eb="13">
      <t>メイ</t>
    </rPh>
    <rPh sb="14" eb="16">
      <t>ニュウリョク</t>
    </rPh>
    <rPh sb="18" eb="19">
      <t>クダ</t>
    </rPh>
    <rPh sb="23" eb="25">
      <t>モウシコミ</t>
    </rPh>
    <rPh sb="29" eb="31">
      <t>ジドウ</t>
    </rPh>
    <rPh sb="31" eb="33">
      <t>ヒョウジ</t>
    </rPh>
    <phoneticPr fontId="2"/>
  </si>
  <si>
    <t>氏・名の間は「全角で空白」</t>
    <rPh sb="0" eb="1">
      <t>シ</t>
    </rPh>
    <rPh sb="2" eb="3">
      <t>ナ</t>
    </rPh>
    <rPh sb="4" eb="5">
      <t>アイダ</t>
    </rPh>
    <rPh sb="7" eb="9">
      <t>ゼンカク</t>
    </rPh>
    <rPh sb="10" eb="12">
      <t>クウハク</t>
    </rPh>
    <phoneticPr fontId="2"/>
  </si>
  <si>
    <t>各種目１位から３位まで表彰いたします。</t>
    <rPh sb="0" eb="3">
      <t>カクシュモク</t>
    </rPh>
    <rPh sb="4" eb="5">
      <t>イ</t>
    </rPh>
    <rPh sb="8" eb="9">
      <t>イ</t>
    </rPh>
    <rPh sb="11" eb="13">
      <t>ヒョウショウ</t>
    </rPh>
    <phoneticPr fontId="2"/>
  </si>
  <si>
    <t>宛先　Ｅ－ｍａｉｌ</t>
    <rPh sb="0" eb="2">
      <t>アテサキ</t>
    </rPh>
    <phoneticPr fontId="2"/>
  </si>
  <si>
    <t>選手名　</t>
    <phoneticPr fontId="2"/>
  </si>
  <si>
    <t>選手名　</t>
    <phoneticPr fontId="2"/>
  </si>
  <si>
    <t>呼び方が難しいため、「ふりがな」を記入して下さい。</t>
    <rPh sb="0" eb="1">
      <t>ヨ</t>
    </rPh>
    <rPh sb="2" eb="3">
      <t>カタ</t>
    </rPh>
    <rPh sb="4" eb="5">
      <t>ムズカ</t>
    </rPh>
    <rPh sb="17" eb="19">
      <t>キニュウ</t>
    </rPh>
    <rPh sb="21" eb="22">
      <t>クダ</t>
    </rPh>
    <phoneticPr fontId="2"/>
  </si>
  <si>
    <t>SMSで連絡をお願いします。</t>
    <rPh sb="4" eb="6">
      <t>レンラク</t>
    </rPh>
    <rPh sb="8" eb="9">
      <t>ネガ</t>
    </rPh>
    <phoneticPr fontId="2"/>
  </si>
  <si>
    <t>参加人員は、氏名を入力すると自動でカウントしますが、</t>
    <rPh sb="0" eb="2">
      <t>サンカ</t>
    </rPh>
    <rPh sb="2" eb="3">
      <t>ニン</t>
    </rPh>
    <rPh sb="3" eb="4">
      <t>イン</t>
    </rPh>
    <rPh sb="6" eb="8">
      <t>シメイ</t>
    </rPh>
    <rPh sb="9" eb="11">
      <t>ニュウリョク</t>
    </rPh>
    <rPh sb="14" eb="16">
      <t>ジドウ</t>
    </rPh>
    <phoneticPr fontId="2"/>
  </si>
  <si>
    <t>念のため、各自で再確認して下さい。</t>
    <rPh sb="0" eb="1">
      <t>ネン</t>
    </rPh>
    <rPh sb="5" eb="7">
      <t>カクジ</t>
    </rPh>
    <rPh sb="8" eb="11">
      <t>サイカクニン</t>
    </rPh>
    <rPh sb="13" eb="14">
      <t>クダ</t>
    </rPh>
    <phoneticPr fontId="2"/>
  </si>
  <si>
    <t>富山市内のクラブチームとします。混成は可能とします。</t>
    <phoneticPr fontId="2"/>
  </si>
  <si>
    <t>競技規則</t>
    <rPh sb="0" eb="2">
      <t>キョウギ</t>
    </rPh>
    <rPh sb="2" eb="4">
      <t>キソク</t>
    </rPh>
    <phoneticPr fontId="2"/>
  </si>
  <si>
    <t>（財）日本バドミントン協会競技規則に準じて行いますが、一部大会ルールを</t>
    <phoneticPr fontId="2"/>
  </si>
  <si>
    <t>※当日徴収します。申込後、棄権があっても参加料は徴収します。</t>
    <phoneticPr fontId="2"/>
  </si>
  <si>
    <t>bcoro2@aqua.ocn.ne.jp</t>
    <phoneticPr fontId="2"/>
  </si>
  <si>
    <t>（問合せ　０９０－３１５９－４１３８）勤務時間の関係で出れない時が多いので</t>
    <rPh sb="1" eb="2">
      <t>ト</t>
    </rPh>
    <rPh sb="2" eb="3">
      <t>ア</t>
    </rPh>
    <phoneticPr fontId="2"/>
  </si>
  <si>
    <t>トーナメント戦で行います。ラリーポイントで１５点３ゲームの予定です。</t>
    <rPh sb="6" eb="7">
      <t>セン</t>
    </rPh>
    <rPh sb="8" eb="9">
      <t>オコナ</t>
    </rPh>
    <phoneticPr fontId="2"/>
  </si>
  <si>
    <t>（申し込み状況により、変更もあります。）</t>
    <rPh sb="1" eb="2">
      <t>モウ</t>
    </rPh>
    <rPh sb="3" eb="4">
      <t>コ</t>
    </rPh>
    <rPh sb="5" eb="7">
      <t>ジョウキョウ</t>
    </rPh>
    <rPh sb="11" eb="13">
      <t>ヘンコウ</t>
    </rPh>
    <phoneticPr fontId="2"/>
  </si>
  <si>
    <t>設ける場合もあります。</t>
    <rPh sb="0" eb="1">
      <t>モウ</t>
    </rPh>
    <phoneticPr fontId="2"/>
  </si>
  <si>
    <t>　　　当事者の負担とします。</t>
    <phoneticPr fontId="2"/>
  </si>
  <si>
    <t>参加料一組１，０００円×延べ</t>
    <rPh sb="0" eb="3">
      <t>サンカリョウ</t>
    </rPh>
    <rPh sb="10" eb="11">
      <t>エン</t>
    </rPh>
    <rPh sb="12" eb="13">
      <t>ノ</t>
    </rPh>
    <phoneticPr fontId="2"/>
  </si>
  <si>
    <t>（Ａ）５・６年生男子ダブルスの部</t>
    <phoneticPr fontId="2"/>
  </si>
  <si>
    <t>（Ａ）５・６年生男子ダブルスの部</t>
    <phoneticPr fontId="2"/>
  </si>
  <si>
    <t>（Ｂ）５・６年生女子ダブルスの部</t>
    <phoneticPr fontId="2"/>
  </si>
  <si>
    <t>（Ｂ）５・６年生女子ダブルスの部</t>
    <phoneticPr fontId="2"/>
  </si>
  <si>
    <t>（Ｃ）４年生男子ダブルスの部</t>
    <phoneticPr fontId="2"/>
  </si>
  <si>
    <t>（Ｃ）４年生男子ダブルスの部</t>
    <phoneticPr fontId="2"/>
  </si>
  <si>
    <t>（Ｄ）４年生女子ダブルスの部</t>
    <phoneticPr fontId="2"/>
  </si>
  <si>
    <t>（Ｄ）４年生女子ダブルスの部</t>
    <phoneticPr fontId="2"/>
  </si>
  <si>
    <t>（Ｅ）３年生以下男子ダブルスの部</t>
    <phoneticPr fontId="2"/>
  </si>
  <si>
    <t>（Ｅ）３年生以下男子ダブルスの部</t>
    <phoneticPr fontId="2"/>
  </si>
  <si>
    <t>（Ｆ）３年生以下女子ダブルスの部</t>
    <phoneticPr fontId="2"/>
  </si>
  <si>
    <t>（Ｆ）３年生以下女子ダブルスの部</t>
    <phoneticPr fontId="2"/>
  </si>
  <si>
    <t>「合同チーム」の場合は、所属チーム名を直接打ち込んで下さい。</t>
    <rPh sb="1" eb="3">
      <t>ゴウドウ</t>
    </rPh>
    <rPh sb="8" eb="10">
      <t>バアイ</t>
    </rPh>
    <rPh sb="12" eb="14">
      <t>ショゾク</t>
    </rPh>
    <rPh sb="17" eb="18">
      <t>メイ</t>
    </rPh>
    <rPh sb="19" eb="21">
      <t>チョクセツ</t>
    </rPh>
    <rPh sb="21" eb="22">
      <t>ウ</t>
    </rPh>
    <rPh sb="23" eb="24">
      <t>コ</t>
    </rPh>
    <rPh sb="26" eb="27">
      <t>クダ</t>
    </rPh>
    <phoneticPr fontId="2"/>
  </si>
  <si>
    <t>※最新の富山県小学生連盟積算ポイント記入して下さい。（組合せの参考にします）</t>
    <rPh sb="1" eb="3">
      <t>サイシン</t>
    </rPh>
    <rPh sb="4" eb="6">
      <t>トヤマ</t>
    </rPh>
    <rPh sb="6" eb="7">
      <t>ケン</t>
    </rPh>
    <rPh sb="7" eb="10">
      <t>ショウガクセイ</t>
    </rPh>
    <rPh sb="10" eb="12">
      <t>レンメイ</t>
    </rPh>
    <rPh sb="12" eb="14">
      <t>セキサン</t>
    </rPh>
    <rPh sb="22" eb="23">
      <t>クダ</t>
    </rPh>
    <rPh sb="27" eb="29">
      <t>クミアワ</t>
    </rPh>
    <rPh sb="31" eb="33">
      <t>サンコウ</t>
    </rPh>
    <phoneticPr fontId="2"/>
  </si>
  <si>
    <r>
      <t>※ランク順に記入して下さい。（ポイントよりも</t>
    </r>
    <r>
      <rPr>
        <sz val="10"/>
        <color indexed="10"/>
        <rFont val="ＭＳ Ｐゴシック"/>
        <family val="3"/>
        <charset val="128"/>
      </rPr>
      <t>ランク順を優先</t>
    </r>
    <r>
      <rPr>
        <sz val="10"/>
        <color indexed="8"/>
        <rFont val="ＭＳ Ｐゴシック"/>
        <family val="3"/>
        <charset val="128"/>
      </rPr>
      <t>します）</t>
    </r>
    <rPh sb="4" eb="5">
      <t>ジュン</t>
    </rPh>
    <rPh sb="6" eb="8">
      <t>キニュウ</t>
    </rPh>
    <rPh sb="10" eb="11">
      <t>クダ</t>
    </rPh>
    <rPh sb="25" eb="26">
      <t>ジュン</t>
    </rPh>
    <rPh sb="27" eb="29">
      <t>ユウセン</t>
    </rPh>
    <phoneticPr fontId="2"/>
  </si>
  <si>
    <r>
      <t>※最新の富山県小学生連盟積算ポイント記入して下さい。（</t>
    </r>
    <r>
      <rPr>
        <sz val="10"/>
        <color indexed="10"/>
        <rFont val="ＭＳ Ｐゴシック"/>
        <family val="3"/>
        <charset val="128"/>
      </rPr>
      <t>組合せの参考</t>
    </r>
    <r>
      <rPr>
        <sz val="10"/>
        <rFont val="ＭＳ Ｐゴシック"/>
        <family val="3"/>
        <charset val="128"/>
      </rPr>
      <t>にします）</t>
    </r>
    <rPh sb="1" eb="3">
      <t>サイシン</t>
    </rPh>
    <rPh sb="4" eb="6">
      <t>トヤマ</t>
    </rPh>
    <rPh sb="6" eb="7">
      <t>ケン</t>
    </rPh>
    <rPh sb="7" eb="10">
      <t>ショウガクセイ</t>
    </rPh>
    <rPh sb="10" eb="12">
      <t>レンメイ</t>
    </rPh>
    <rPh sb="12" eb="14">
      <t>セキサン</t>
    </rPh>
    <rPh sb="22" eb="23">
      <t>クダ</t>
    </rPh>
    <rPh sb="27" eb="29">
      <t>クミアワ</t>
    </rPh>
    <rPh sb="31" eb="33">
      <t>サンコウ</t>
    </rPh>
    <phoneticPr fontId="2"/>
  </si>
  <si>
    <t>組</t>
    <rPh sb="0" eb="1">
      <t>クミ</t>
    </rPh>
    <phoneticPr fontId="2"/>
  </si>
  <si>
    <t>※例：４・５年生が組む場合は５・６年生の部に参加となります。</t>
    <rPh sb="20" eb="21">
      <t>ブ</t>
    </rPh>
    <phoneticPr fontId="2"/>
  </si>
  <si>
    <t>　　　※最新の富山県小学生連盟積算ポイント記入して下さい。</t>
    <rPh sb="4" eb="6">
      <t>サイシン</t>
    </rPh>
    <rPh sb="7" eb="9">
      <t>トヤマ</t>
    </rPh>
    <rPh sb="9" eb="10">
      <t>ケン</t>
    </rPh>
    <rPh sb="10" eb="13">
      <t>ショウガクセイ</t>
    </rPh>
    <rPh sb="13" eb="15">
      <t>レンメイ</t>
    </rPh>
    <rPh sb="15" eb="17">
      <t>セキサン</t>
    </rPh>
    <rPh sb="25" eb="26">
      <t>クダ</t>
    </rPh>
    <phoneticPr fontId="2"/>
  </si>
  <si>
    <t>（１）別紙申込集計表と申込内訳書（各部毎に１枚）に記入して下さい。</t>
    <rPh sb="3" eb="5">
      <t>ベッシ</t>
    </rPh>
    <rPh sb="5" eb="7">
      <t>モウシコミ</t>
    </rPh>
    <rPh sb="7" eb="9">
      <t>シュウケイ</t>
    </rPh>
    <rPh sb="9" eb="10">
      <t>ヒョウ</t>
    </rPh>
    <rPh sb="11" eb="13">
      <t>モウシコミ</t>
    </rPh>
    <rPh sb="13" eb="16">
      <t>ウチワケショ</t>
    </rPh>
    <rPh sb="17" eb="19">
      <t>カクブ</t>
    </rPh>
    <rPh sb="19" eb="20">
      <t>マイ</t>
    </rPh>
    <rPh sb="22" eb="23">
      <t>マイ</t>
    </rPh>
    <rPh sb="25" eb="27">
      <t>キニュウ</t>
    </rPh>
    <rPh sb="29" eb="30">
      <t>クダ</t>
    </rPh>
    <phoneticPr fontId="2"/>
  </si>
  <si>
    <t>（２）申込みに際し、記入事項の再確認と訂正や棄権がないように留意して下さい。</t>
    <rPh sb="3" eb="5">
      <t>モウシコ</t>
    </rPh>
    <rPh sb="7" eb="8">
      <t>サイ</t>
    </rPh>
    <rPh sb="10" eb="12">
      <t>キニュウ</t>
    </rPh>
    <rPh sb="12" eb="14">
      <t>ジコウ</t>
    </rPh>
    <rPh sb="15" eb="16">
      <t>サイ</t>
    </rPh>
    <rPh sb="16" eb="18">
      <t>カクニン</t>
    </rPh>
    <rPh sb="19" eb="21">
      <t>テイセイ</t>
    </rPh>
    <rPh sb="22" eb="24">
      <t>キケン</t>
    </rPh>
    <rPh sb="30" eb="32">
      <t>リュウイ</t>
    </rPh>
    <rPh sb="34" eb="35">
      <t>クダ</t>
    </rPh>
    <phoneticPr fontId="2"/>
  </si>
  <si>
    <t>（４）Ｅメールでの申込の場合、２～３日中に「受領」連絡いたします。</t>
    <rPh sb="9" eb="11">
      <t>モウシコミ</t>
    </rPh>
    <rPh sb="12" eb="14">
      <t>バアイ</t>
    </rPh>
    <rPh sb="18" eb="19">
      <t>ヒ</t>
    </rPh>
    <rPh sb="19" eb="20">
      <t>チュウ</t>
    </rPh>
    <rPh sb="22" eb="24">
      <t>ジュリョウ</t>
    </rPh>
    <phoneticPr fontId="2"/>
  </si>
  <si>
    <t xml:space="preserve"> ５・６年生</t>
    <rPh sb="4" eb="6">
      <t>ネンセイ</t>
    </rPh>
    <phoneticPr fontId="2"/>
  </si>
  <si>
    <t xml:space="preserve"> ４年生</t>
    <rPh sb="2" eb="4">
      <t>ネンセイ</t>
    </rPh>
    <phoneticPr fontId="2"/>
  </si>
  <si>
    <t xml:space="preserve"> ３年生以下</t>
    <rPh sb="2" eb="4">
      <t>ネンセイ</t>
    </rPh>
    <rPh sb="4" eb="6">
      <t>イカ</t>
    </rPh>
    <phoneticPr fontId="2"/>
  </si>
  <si>
    <r>
      <t>〒９３９－８０３６　富山市高屋敷７５２－４　　髙木</t>
    </r>
    <r>
      <rPr>
        <b/>
        <u/>
        <sz val="10"/>
        <color indexed="8"/>
        <rFont val="ＭＳ ゴシック"/>
        <family val="3"/>
        <charset val="128"/>
      </rPr>
      <t>　</t>
    </r>
    <r>
      <rPr>
        <u/>
        <sz val="10"/>
        <color indexed="8"/>
        <rFont val="ＭＳ ゴシック"/>
        <family val="3"/>
        <charset val="128"/>
      </rPr>
      <t>省吾　　宛</t>
    </r>
    <rPh sb="10" eb="13">
      <t>トヤマシ</t>
    </rPh>
    <rPh sb="13" eb="16">
      <t>タカヤシキ</t>
    </rPh>
    <rPh sb="23" eb="25">
      <t>タカギ</t>
    </rPh>
    <rPh sb="26" eb="28">
      <t>ショウゴ</t>
    </rPh>
    <rPh sb="30" eb="31">
      <t>アテ</t>
    </rPh>
    <phoneticPr fontId="2"/>
  </si>
  <si>
    <t>（混成申込の場合でも、協会でチームごとに集計し、チーム単位で徴収いたします。）</t>
    <rPh sb="1" eb="3">
      <t>コンセイ</t>
    </rPh>
    <rPh sb="3" eb="5">
      <t>モウシコミ</t>
    </rPh>
    <rPh sb="6" eb="8">
      <t>バアイ</t>
    </rPh>
    <rPh sb="11" eb="13">
      <t>キョウカイ</t>
    </rPh>
    <rPh sb="20" eb="22">
      <t>シュウケイ</t>
    </rPh>
    <rPh sb="27" eb="29">
      <t>タンイ</t>
    </rPh>
    <rPh sb="30" eb="32">
      <t>チョウシュウ</t>
    </rPh>
    <phoneticPr fontId="2"/>
  </si>
  <si>
    <r>
      <rPr>
        <sz val="12"/>
        <color indexed="10"/>
        <rFont val="ＭＳ ゴシック"/>
        <family val="3"/>
        <charset val="128"/>
      </rPr>
      <t>混成申込</t>
    </r>
    <r>
      <rPr>
        <sz val="12"/>
        <color indexed="8"/>
        <rFont val="ＭＳ ゴシック"/>
        <family val="3"/>
        <charset val="128"/>
      </rPr>
      <t>の場合でも、</t>
    </r>
    <r>
      <rPr>
        <sz val="12"/>
        <color indexed="10"/>
        <rFont val="ＭＳ ゴシック"/>
        <family val="3"/>
        <charset val="128"/>
      </rPr>
      <t>協会でチームごとに集計</t>
    </r>
    <r>
      <rPr>
        <sz val="12"/>
        <color indexed="8"/>
        <rFont val="ＭＳ ゴシック"/>
        <family val="3"/>
        <charset val="128"/>
      </rPr>
      <t>し、</t>
    </r>
    <r>
      <rPr>
        <sz val="12"/>
        <color indexed="10"/>
        <rFont val="ＭＳ ゴシック"/>
        <family val="3"/>
        <charset val="128"/>
      </rPr>
      <t>チーム単位で徴収</t>
    </r>
    <r>
      <rPr>
        <sz val="12"/>
        <color indexed="8"/>
        <rFont val="ＭＳ ゴシック"/>
        <family val="3"/>
        <charset val="128"/>
      </rPr>
      <t>いたします。</t>
    </r>
    <rPh sb="0" eb="2">
      <t>コンセイ</t>
    </rPh>
    <rPh sb="2" eb="4">
      <t>モウシコミ</t>
    </rPh>
    <rPh sb="5" eb="7">
      <t>バアイ</t>
    </rPh>
    <rPh sb="10" eb="12">
      <t>キョウカイ</t>
    </rPh>
    <rPh sb="19" eb="21">
      <t>シュウケイ</t>
    </rPh>
    <rPh sb="26" eb="28">
      <t>タンイ</t>
    </rPh>
    <rPh sb="29" eb="31">
      <t>チョウシュウ</t>
    </rPh>
    <phoneticPr fontId="2"/>
  </si>
  <si>
    <r>
      <t>この集計表を基に参加料を</t>
    </r>
    <r>
      <rPr>
        <sz val="12"/>
        <color indexed="10"/>
        <rFont val="ＭＳ ゴシック"/>
        <family val="3"/>
        <charset val="128"/>
      </rPr>
      <t>受付時に徴収</t>
    </r>
    <r>
      <rPr>
        <sz val="12"/>
        <color indexed="8"/>
        <rFont val="ＭＳ ゴシック"/>
        <family val="3"/>
        <charset val="128"/>
      </rPr>
      <t>いたします。</t>
    </r>
    <rPh sb="2" eb="4">
      <t>シュウケイ</t>
    </rPh>
    <rPh sb="4" eb="5">
      <t>ヒョウ</t>
    </rPh>
    <rPh sb="6" eb="7">
      <t>モト</t>
    </rPh>
    <rPh sb="8" eb="11">
      <t>サンカリョウ</t>
    </rPh>
    <rPh sb="12" eb="14">
      <t>ウケツケ</t>
    </rPh>
    <rPh sb="14" eb="15">
      <t>ジ</t>
    </rPh>
    <rPh sb="16" eb="18">
      <t>チョウシュウ</t>
    </rPh>
    <phoneticPr fontId="2"/>
  </si>
  <si>
    <t>（３）案内が郵送のクラブチーム代表者の方は下記よりダウンロードして申し込み願います。</t>
    <phoneticPr fontId="2"/>
  </si>
  <si>
    <t>会場      八尾スポーツアリーナ</t>
    <rPh sb="0" eb="1">
      <t>カイ</t>
    </rPh>
    <rPh sb="1" eb="2">
      <t>バ</t>
    </rPh>
    <rPh sb="8" eb="10">
      <t>ヤツオ</t>
    </rPh>
    <phoneticPr fontId="2"/>
  </si>
  <si>
    <t>（４）競技中の事故については、主催者で応急処置いたしますが、以後の処置については</t>
    <phoneticPr fontId="2"/>
  </si>
  <si>
    <t>（２）新型コロナウイルスの感染状況により、大会直前に中止することがあります。</t>
    <rPh sb="3" eb="5">
      <t>シンガタ</t>
    </rPh>
    <rPh sb="13" eb="15">
      <t>カンセン</t>
    </rPh>
    <rPh sb="15" eb="17">
      <t>ジョウキョウ</t>
    </rPh>
    <rPh sb="21" eb="23">
      <t>タイカイ</t>
    </rPh>
    <rPh sb="23" eb="25">
      <t>チョクゼン</t>
    </rPh>
    <rPh sb="26" eb="28">
      <t>チュウシ</t>
    </rPh>
    <phoneticPr fontId="2"/>
  </si>
  <si>
    <t>（３）敗者審判とし、ラインズマンは対戦チームから各１名とします。</t>
    <phoneticPr fontId="2"/>
  </si>
  <si>
    <r>
      <t>水鳥検定球を使用で、</t>
    </r>
    <r>
      <rPr>
        <u/>
        <sz val="10"/>
        <color indexed="8"/>
        <rFont val="ＭＳ ゴシック"/>
        <family val="3"/>
        <charset val="128"/>
      </rPr>
      <t>各チーム持ちよりとします。</t>
    </r>
    <rPh sb="0" eb="2">
      <t>ミズトリ</t>
    </rPh>
    <rPh sb="2" eb="4">
      <t>ケンテイ</t>
    </rPh>
    <rPh sb="4" eb="5">
      <t>キュウ</t>
    </rPh>
    <rPh sb="6" eb="8">
      <t>シヨウ</t>
    </rPh>
    <rPh sb="10" eb="11">
      <t>カク</t>
    </rPh>
    <rPh sb="14" eb="15">
      <t>モ</t>
    </rPh>
    <phoneticPr fontId="2"/>
  </si>
  <si>
    <r>
      <t>※当大会の参加対象は</t>
    </r>
    <r>
      <rPr>
        <b/>
        <sz val="10"/>
        <color indexed="8"/>
        <rFont val="ＭＳ ゴシック"/>
        <family val="3"/>
        <charset val="128"/>
      </rPr>
      <t>富山市内チーム</t>
    </r>
    <r>
      <rPr>
        <sz val="10"/>
        <color indexed="8"/>
        <rFont val="ＭＳ ゴシック"/>
        <family val="3"/>
        <charset val="128"/>
      </rPr>
      <t>とします。</t>
    </r>
    <phoneticPr fontId="2"/>
  </si>
  <si>
    <t>　　※期日以降の申込は、お受けいたしませんので、期日厳守でお願いいたします。</t>
    <rPh sb="5" eb="7">
      <t>イコウ</t>
    </rPh>
    <rPh sb="8" eb="10">
      <t>モウシコミ</t>
    </rPh>
    <rPh sb="13" eb="14">
      <t>ウ</t>
    </rPh>
    <rPh sb="24" eb="26">
      <t>キジツ</t>
    </rPh>
    <rPh sb="26" eb="28">
      <t>ゲンシュ</t>
    </rPh>
    <rPh sb="30" eb="31">
      <t>ネガ</t>
    </rPh>
    <phoneticPr fontId="2"/>
  </si>
  <si>
    <t>　　　※申込は原則「エクセルデータ」を下記へＥメールでお願いします。</t>
    <rPh sb="4" eb="6">
      <t>モウシコミ</t>
    </rPh>
    <rPh sb="7" eb="9">
      <t>ゲンソク</t>
    </rPh>
    <rPh sb="19" eb="21">
      <t>カキ</t>
    </rPh>
    <rPh sb="28" eb="29">
      <t>ネガ</t>
    </rPh>
    <phoneticPr fontId="2"/>
  </si>
  <si>
    <r>
      <t>　　　※その種目に参加者がいない場合でも「シート」は</t>
    </r>
    <r>
      <rPr>
        <b/>
        <sz val="10"/>
        <color indexed="8"/>
        <rFont val="ＭＳ ゴシック"/>
        <family val="3"/>
        <charset val="128"/>
      </rPr>
      <t>削除せず未記入</t>
    </r>
    <r>
      <rPr>
        <sz val="10"/>
        <color indexed="8"/>
        <rFont val="ＭＳ ゴシック"/>
        <family val="3"/>
        <charset val="128"/>
      </rPr>
      <t>でお願いします。</t>
    </r>
    <rPh sb="6" eb="8">
      <t>シュモク</t>
    </rPh>
    <rPh sb="9" eb="12">
      <t>サンカシャ</t>
    </rPh>
    <rPh sb="16" eb="18">
      <t>バアイ</t>
    </rPh>
    <rPh sb="26" eb="28">
      <t>サクジョ</t>
    </rPh>
    <rPh sb="30" eb="33">
      <t>ミキニュウ</t>
    </rPh>
    <rPh sb="35" eb="36">
      <t>ネガ</t>
    </rPh>
    <phoneticPr fontId="2"/>
  </si>
  <si>
    <r>
      <rPr>
        <sz val="10"/>
        <rFont val="ＭＳ ゴシック"/>
        <family val="3"/>
        <charset val="128"/>
      </rPr>
      <t>（１）</t>
    </r>
    <r>
      <rPr>
        <u/>
        <sz val="10"/>
        <rFont val="ＭＳ ゴシック"/>
        <family val="3"/>
        <charset val="128"/>
      </rPr>
      <t>別紙「大会運営上の注意事項」を確認し、参加者に周知すること。</t>
    </r>
    <phoneticPr fontId="28"/>
  </si>
  <si>
    <t>（５）責任者は、選手の体調及び行動を十分把握し、指導して下さい。</t>
    <phoneticPr fontId="2"/>
  </si>
  <si>
    <t>第３２回富山市少年少女バドミントン選手権大会要項</t>
    <rPh sb="0" eb="1">
      <t>ダイ</t>
    </rPh>
    <rPh sb="3" eb="4">
      <t>カイ</t>
    </rPh>
    <rPh sb="4" eb="7">
      <t>トヤマシ</t>
    </rPh>
    <rPh sb="7" eb="9">
      <t>ショウネン</t>
    </rPh>
    <rPh sb="9" eb="11">
      <t>ショウジョ</t>
    </rPh>
    <rPh sb="17" eb="20">
      <t>センシュケン</t>
    </rPh>
    <rPh sb="20" eb="22">
      <t>タイカイ</t>
    </rPh>
    <rPh sb="22" eb="24">
      <t>ヨウコウ</t>
    </rPh>
    <phoneticPr fontId="2"/>
  </si>
  <si>
    <t>日時      令和　５年　２月１８日（土）開場８：２０ 受付８：４０  開始９：００</t>
    <rPh sb="0" eb="2">
      <t>ニチジ</t>
    </rPh>
    <rPh sb="8" eb="10">
      <t>レイワ</t>
    </rPh>
    <rPh sb="20" eb="21">
      <t>ド</t>
    </rPh>
    <phoneticPr fontId="2"/>
  </si>
  <si>
    <t>参加申し込みは、令和５年１月２７日（金）まで必着です。</t>
    <rPh sb="0" eb="2">
      <t>サンカ</t>
    </rPh>
    <rPh sb="2" eb="3">
      <t>モウ</t>
    </rPh>
    <rPh sb="4" eb="5">
      <t>コ</t>
    </rPh>
    <rPh sb="8" eb="10">
      <t>レイワ</t>
    </rPh>
    <rPh sb="11" eb="12">
      <t>ネン</t>
    </rPh>
    <rPh sb="13" eb="14">
      <t>ツキ</t>
    </rPh>
    <rPh sb="16" eb="17">
      <t>ヒ</t>
    </rPh>
    <rPh sb="18" eb="19">
      <t>キン</t>
    </rPh>
    <rPh sb="22" eb="24">
      <t>ヒッチャク</t>
    </rPh>
    <phoneticPr fontId="2"/>
  </si>
  <si>
    <t>　　　　Ｅメールでの申込みができない場合は、郵送（１月２７日必着）も受け付けます。</t>
    <rPh sb="10" eb="12">
      <t>モウシコミ</t>
    </rPh>
    <rPh sb="18" eb="20">
      <t>バアイ</t>
    </rPh>
    <rPh sb="22" eb="24">
      <t>ユウソウ</t>
    </rPh>
    <rPh sb="26" eb="27">
      <t>ガツ</t>
    </rPh>
    <rPh sb="29" eb="30">
      <t>ヒ</t>
    </rPh>
    <rPh sb="30" eb="32">
      <t>ヒッチャク</t>
    </rPh>
    <rPh sb="34" eb="35">
      <t>ウ</t>
    </rPh>
    <rPh sb="36" eb="37">
      <t>ツ</t>
    </rPh>
    <phoneticPr fontId="2"/>
  </si>
  <si>
    <r>
      <t>　　　　（組合せの参考にいたしますが、</t>
    </r>
    <r>
      <rPr>
        <sz val="10"/>
        <color indexed="10"/>
        <rFont val="ＭＳ ゴシック"/>
        <family val="3"/>
        <charset val="128"/>
      </rPr>
      <t>申込のランク順を優先</t>
    </r>
    <r>
      <rPr>
        <sz val="10"/>
        <color indexed="8"/>
        <rFont val="ＭＳ ゴシック"/>
        <family val="3"/>
        <charset val="128"/>
      </rPr>
      <t>いたします）</t>
    </r>
    <rPh sb="19" eb="21">
      <t>モウシコミ</t>
    </rPh>
    <rPh sb="25" eb="26">
      <t>ジュン</t>
    </rPh>
    <rPh sb="27" eb="29">
      <t>ユウセン</t>
    </rPh>
    <phoneticPr fontId="2"/>
  </si>
  <si>
    <t>第３２回富山市少年少女バドミントン選手権大会申込及び集計表</t>
    <rPh sb="0" eb="1">
      <t>ダイ</t>
    </rPh>
    <rPh sb="3" eb="4">
      <t>カイ</t>
    </rPh>
    <rPh sb="4" eb="7">
      <t>トヤマシ</t>
    </rPh>
    <rPh sb="7" eb="9">
      <t>ショウネン</t>
    </rPh>
    <rPh sb="9" eb="11">
      <t>ショウジョ</t>
    </rPh>
    <rPh sb="17" eb="20">
      <t>センシュケン</t>
    </rPh>
    <rPh sb="20" eb="22">
      <t>タイカイ</t>
    </rPh>
    <rPh sb="22" eb="24">
      <t>モウシコミ</t>
    </rPh>
    <rPh sb="24" eb="25">
      <t>オヨ</t>
    </rPh>
    <rPh sb="26" eb="28">
      <t>シュウケイ</t>
    </rPh>
    <rPh sb="28" eb="29">
      <t>ヒョウ</t>
    </rPh>
    <phoneticPr fontId="2"/>
  </si>
  <si>
    <t>第３２回富山市少年少女バドミントン選手権大会申込内訳書</t>
    <rPh sb="0" eb="1">
      <t>ダイ</t>
    </rPh>
    <rPh sb="3" eb="4">
      <t>カイ</t>
    </rPh>
    <rPh sb="4" eb="7">
      <t>トヤマシ</t>
    </rPh>
    <rPh sb="7" eb="9">
      <t>ショウネン</t>
    </rPh>
    <rPh sb="9" eb="11">
      <t>ショウジョ</t>
    </rPh>
    <rPh sb="17" eb="20">
      <t>センシュケン</t>
    </rPh>
    <rPh sb="20" eb="22">
      <t>タイカイ</t>
    </rPh>
    <rPh sb="22" eb="24">
      <t>モウシコミ</t>
    </rPh>
    <rPh sb="24" eb="27">
      <t>ウチワケショ</t>
    </rPh>
    <phoneticPr fontId="2"/>
  </si>
  <si>
    <t>氏名(1)</t>
  </si>
  <si>
    <t>ふりがな</t>
  </si>
  <si>
    <t>チーム名</t>
  </si>
  <si>
    <t>学年</t>
  </si>
  <si>
    <t>氏名(2)</t>
  </si>
  <si>
    <t>仮想(P)</t>
  </si>
  <si>
    <t>氏名(1)</t>
    <rPh sb="0" eb="2">
      <t>シメイ</t>
    </rPh>
    <phoneticPr fontId="2"/>
  </si>
  <si>
    <t>ふりがな</t>
    <phoneticPr fontId="2"/>
  </si>
  <si>
    <t>学年</t>
    <rPh sb="0" eb="2">
      <t>ガクネン</t>
    </rPh>
    <phoneticPr fontId="2"/>
  </si>
  <si>
    <t>氏名(2)</t>
    <rPh sb="0" eb="2">
      <t>シメイ</t>
    </rPh>
    <phoneticPr fontId="2"/>
  </si>
  <si>
    <t>仮想(P)</t>
    <rPh sb="0" eb="2">
      <t>カソウ</t>
    </rPh>
    <phoneticPr fontId="2"/>
  </si>
  <si>
    <t>http://www.yamatyuu-bc.server-shared.com/result/202302youkou.xlsx</t>
    <phoneticPr fontId="2"/>
  </si>
</sst>
</file>

<file path=xl/styles.xml><?xml version="1.0" encoding="utf-8"?>
<styleSheet xmlns="http://schemas.openxmlformats.org/spreadsheetml/2006/main">
  <numFmts count="2">
    <numFmt numFmtId="176" formatCode="#&quot;　名&quot;"/>
    <numFmt numFmtId="177" formatCode="#&quot;　組&quot;"/>
  </numFmts>
  <fonts count="59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023407696768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9" borderId="35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3" borderId="36" applyNumberFormat="0" applyFont="0" applyAlignment="0" applyProtection="0">
      <alignment vertical="center"/>
    </xf>
    <xf numFmtId="0" fontId="39" fillId="0" borderId="3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3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0" borderId="40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7" fillId="32" borderId="4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" borderId="38" applyNumberForma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6" fillId="0" borderId="0">
      <alignment vertical="center"/>
    </xf>
  </cellStyleXfs>
  <cellXfs count="12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0" xfId="0" quotePrefix="1" applyFont="1" applyAlignment="1">
      <alignment horizontal="distributed" vertical="center"/>
    </xf>
    <xf numFmtId="0" fontId="11" fillId="10" borderId="1" xfId="0" applyFont="1" applyFill="1" applyBorder="1" applyAlignment="1">
      <alignment vertical="center"/>
    </xf>
    <xf numFmtId="0" fontId="11" fillId="10" borderId="9" xfId="0" applyFont="1" applyFill="1" applyBorder="1" applyAlignment="1">
      <alignment vertical="center"/>
    </xf>
    <xf numFmtId="0" fontId="11" fillId="10" borderId="10" xfId="0" applyFont="1" applyFill="1" applyBorder="1" applyAlignment="1">
      <alignment vertical="center"/>
    </xf>
    <xf numFmtId="0" fontId="11" fillId="10" borderId="11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1" fillId="0" borderId="3" xfId="0" applyFont="1" applyBorder="1" applyAlignment="1">
      <alignment horizontal="distributed" vertical="center" wrapText="1"/>
    </xf>
    <xf numFmtId="0" fontId="10" fillId="0" borderId="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10" borderId="12" xfId="0" applyFont="1" applyFill="1" applyBorder="1" applyAlignment="1">
      <alignment vertical="center"/>
    </xf>
    <xf numFmtId="0" fontId="10" fillId="10" borderId="16" xfId="0" applyFont="1" applyFill="1" applyBorder="1" applyAlignment="1">
      <alignment vertical="center"/>
    </xf>
    <xf numFmtId="0" fontId="10" fillId="10" borderId="17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34" borderId="5" xfId="0" applyFont="1" applyFill="1" applyBorder="1" applyAlignment="1">
      <alignment horizontal="center" vertical="center"/>
    </xf>
    <xf numFmtId="0" fontId="10" fillId="34" borderId="4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57" fillId="0" borderId="0" xfId="28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7" fillId="4" borderId="0" xfId="28" applyFont="1" applyFill="1" applyAlignment="1">
      <alignment horizontal="left" vertical="center"/>
    </xf>
    <xf numFmtId="0" fontId="58" fillId="4" borderId="0" xfId="0" applyFont="1" applyFill="1" applyAlignment="1">
      <alignment horizontal="left" vertical="center"/>
    </xf>
    <xf numFmtId="0" fontId="9" fillId="0" borderId="18" xfId="0" applyFont="1" applyBorder="1" applyAlignment="1">
      <alignment horizontal="distributed" vertical="center" indent="4"/>
    </xf>
    <xf numFmtId="0" fontId="6" fillId="0" borderId="4" xfId="0" applyFont="1" applyBorder="1" applyAlignment="1">
      <alignment horizontal="distributed" vertical="center" indent="4"/>
    </xf>
    <xf numFmtId="0" fontId="6" fillId="0" borderId="8" xfId="0" applyFont="1" applyBorder="1" applyAlignment="1">
      <alignment horizontal="distributed" vertical="center" indent="4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/>
    </xf>
    <xf numFmtId="0" fontId="6" fillId="34" borderId="4" xfId="0" applyFont="1" applyFill="1" applyBorder="1" applyAlignment="1">
      <alignment horizontal="left" vertical="center" wrapText="1"/>
    </xf>
    <xf numFmtId="0" fontId="6" fillId="34" borderId="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 indent="6"/>
    </xf>
    <xf numFmtId="0" fontId="9" fillId="0" borderId="4" xfId="0" applyFont="1" applyBorder="1" applyAlignment="1">
      <alignment horizontal="distributed" vertical="center" indent="6"/>
    </xf>
    <xf numFmtId="0" fontId="9" fillId="0" borderId="8" xfId="0" applyFont="1" applyBorder="1" applyAlignment="1">
      <alignment horizontal="distributed" vertical="center" indent="6"/>
    </xf>
    <xf numFmtId="0" fontId="7" fillId="0" borderId="0" xfId="0" applyFont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4" xfId="0" applyFont="1" applyFill="1" applyBorder="1" applyAlignment="1">
      <alignment horizontal="center" vertical="center"/>
    </xf>
    <xf numFmtId="0" fontId="7" fillId="34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34" borderId="4" xfId="0" applyFont="1" applyFill="1" applyBorder="1" applyAlignment="1">
      <alignment horizontal="left" vertical="center" wrapText="1"/>
    </xf>
    <xf numFmtId="0" fontId="8" fillId="34" borderId="8" xfId="0" applyFont="1" applyFill="1" applyBorder="1" applyAlignment="1">
      <alignment horizontal="left" vertical="center" wrapText="1"/>
    </xf>
    <xf numFmtId="177" fontId="9" fillId="0" borderId="5" xfId="0" applyNumberFormat="1" applyFont="1" applyBorder="1" applyAlignment="1">
      <alignment horizontal="right" vertical="center"/>
    </xf>
    <xf numFmtId="38" fontId="9" fillId="0" borderId="5" xfId="34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yamatyuu-bc.server-shared.com/result/202302youkou.xlsx" TargetMode="External"/><Relationship Id="rId1" Type="http://schemas.openxmlformats.org/officeDocument/2006/relationships/hyperlink" Target="mailto:bcoro2@aqua.ocn.n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workbookViewId="0">
      <selection activeCell="L110" sqref="L110"/>
    </sheetView>
  </sheetViews>
  <sheetFormatPr defaultRowHeight="13.5"/>
  <cols>
    <col min="1" max="1" width="9" style="63"/>
    <col min="2" max="4" width="15" style="63" customWidth="1"/>
    <col min="5" max="5" width="9" style="63"/>
    <col min="6" max="8" width="15" style="63" customWidth="1"/>
    <col min="9" max="254" width="9" style="63"/>
    <col min="255" max="257" width="15" style="63" customWidth="1"/>
    <col min="258" max="259" width="9" style="63"/>
    <col min="260" max="262" width="15" style="63" customWidth="1"/>
    <col min="263" max="510" width="9" style="63"/>
    <col min="511" max="513" width="15" style="63" customWidth="1"/>
    <col min="514" max="515" width="9" style="63"/>
    <col min="516" max="518" width="15" style="63" customWidth="1"/>
    <col min="519" max="766" width="9" style="63"/>
    <col min="767" max="769" width="15" style="63" customWidth="1"/>
    <col min="770" max="771" width="9" style="63"/>
    <col min="772" max="774" width="15" style="63" customWidth="1"/>
    <col min="775" max="1022" width="9" style="63"/>
    <col min="1023" max="1025" width="15" style="63" customWidth="1"/>
    <col min="1026" max="1027" width="9" style="63"/>
    <col min="1028" max="1030" width="15" style="63" customWidth="1"/>
    <col min="1031" max="1278" width="9" style="63"/>
    <col min="1279" max="1281" width="15" style="63" customWidth="1"/>
    <col min="1282" max="1283" width="9" style="63"/>
    <col min="1284" max="1286" width="15" style="63" customWidth="1"/>
    <col min="1287" max="1534" width="9" style="63"/>
    <col min="1535" max="1537" width="15" style="63" customWidth="1"/>
    <col min="1538" max="1539" width="9" style="63"/>
    <col min="1540" max="1542" width="15" style="63" customWidth="1"/>
    <col min="1543" max="1790" width="9" style="63"/>
    <col min="1791" max="1793" width="15" style="63" customWidth="1"/>
    <col min="1794" max="1795" width="9" style="63"/>
    <col min="1796" max="1798" width="15" style="63" customWidth="1"/>
    <col min="1799" max="2046" width="9" style="63"/>
    <col min="2047" max="2049" width="15" style="63" customWidth="1"/>
    <col min="2050" max="2051" width="9" style="63"/>
    <col min="2052" max="2054" width="15" style="63" customWidth="1"/>
    <col min="2055" max="2302" width="9" style="63"/>
    <col min="2303" max="2305" width="15" style="63" customWidth="1"/>
    <col min="2306" max="2307" width="9" style="63"/>
    <col min="2308" max="2310" width="15" style="63" customWidth="1"/>
    <col min="2311" max="2558" width="9" style="63"/>
    <col min="2559" max="2561" width="15" style="63" customWidth="1"/>
    <col min="2562" max="2563" width="9" style="63"/>
    <col min="2564" max="2566" width="15" style="63" customWidth="1"/>
    <col min="2567" max="2814" width="9" style="63"/>
    <col min="2815" max="2817" width="15" style="63" customWidth="1"/>
    <col min="2818" max="2819" width="9" style="63"/>
    <col min="2820" max="2822" width="15" style="63" customWidth="1"/>
    <col min="2823" max="3070" width="9" style="63"/>
    <col min="3071" max="3073" width="15" style="63" customWidth="1"/>
    <col min="3074" max="3075" width="9" style="63"/>
    <col min="3076" max="3078" width="15" style="63" customWidth="1"/>
    <col min="3079" max="3326" width="9" style="63"/>
    <col min="3327" max="3329" width="15" style="63" customWidth="1"/>
    <col min="3330" max="3331" width="9" style="63"/>
    <col min="3332" max="3334" width="15" style="63" customWidth="1"/>
    <col min="3335" max="3582" width="9" style="63"/>
    <col min="3583" max="3585" width="15" style="63" customWidth="1"/>
    <col min="3586" max="3587" width="9" style="63"/>
    <col min="3588" max="3590" width="15" style="63" customWidth="1"/>
    <col min="3591" max="3838" width="9" style="63"/>
    <col min="3839" max="3841" width="15" style="63" customWidth="1"/>
    <col min="3842" max="3843" width="9" style="63"/>
    <col min="3844" max="3846" width="15" style="63" customWidth="1"/>
    <col min="3847" max="4094" width="9" style="63"/>
    <col min="4095" max="4097" width="15" style="63" customWidth="1"/>
    <col min="4098" max="4099" width="9" style="63"/>
    <col min="4100" max="4102" width="15" style="63" customWidth="1"/>
    <col min="4103" max="4350" width="9" style="63"/>
    <col min="4351" max="4353" width="15" style="63" customWidth="1"/>
    <col min="4354" max="4355" width="9" style="63"/>
    <col min="4356" max="4358" width="15" style="63" customWidth="1"/>
    <col min="4359" max="4606" width="9" style="63"/>
    <col min="4607" max="4609" width="15" style="63" customWidth="1"/>
    <col min="4610" max="4611" width="9" style="63"/>
    <col min="4612" max="4614" width="15" style="63" customWidth="1"/>
    <col min="4615" max="4862" width="9" style="63"/>
    <col min="4863" max="4865" width="15" style="63" customWidth="1"/>
    <col min="4866" max="4867" width="9" style="63"/>
    <col min="4868" max="4870" width="15" style="63" customWidth="1"/>
    <col min="4871" max="5118" width="9" style="63"/>
    <col min="5119" max="5121" width="15" style="63" customWidth="1"/>
    <col min="5122" max="5123" width="9" style="63"/>
    <col min="5124" max="5126" width="15" style="63" customWidth="1"/>
    <col min="5127" max="5374" width="9" style="63"/>
    <col min="5375" max="5377" width="15" style="63" customWidth="1"/>
    <col min="5378" max="5379" width="9" style="63"/>
    <col min="5380" max="5382" width="15" style="63" customWidth="1"/>
    <col min="5383" max="5630" width="9" style="63"/>
    <col min="5631" max="5633" width="15" style="63" customWidth="1"/>
    <col min="5634" max="5635" width="9" style="63"/>
    <col min="5636" max="5638" width="15" style="63" customWidth="1"/>
    <col min="5639" max="5886" width="9" style="63"/>
    <col min="5887" max="5889" width="15" style="63" customWidth="1"/>
    <col min="5890" max="5891" width="9" style="63"/>
    <col min="5892" max="5894" width="15" style="63" customWidth="1"/>
    <col min="5895" max="6142" width="9" style="63"/>
    <col min="6143" max="6145" width="15" style="63" customWidth="1"/>
    <col min="6146" max="6147" width="9" style="63"/>
    <col min="6148" max="6150" width="15" style="63" customWidth="1"/>
    <col min="6151" max="6398" width="9" style="63"/>
    <col min="6399" max="6401" width="15" style="63" customWidth="1"/>
    <col min="6402" max="6403" width="9" style="63"/>
    <col min="6404" max="6406" width="15" style="63" customWidth="1"/>
    <col min="6407" max="6654" width="9" style="63"/>
    <col min="6655" max="6657" width="15" style="63" customWidth="1"/>
    <col min="6658" max="6659" width="9" style="63"/>
    <col min="6660" max="6662" width="15" style="63" customWidth="1"/>
    <col min="6663" max="6910" width="9" style="63"/>
    <col min="6911" max="6913" width="15" style="63" customWidth="1"/>
    <col min="6914" max="6915" width="9" style="63"/>
    <col min="6916" max="6918" width="15" style="63" customWidth="1"/>
    <col min="6919" max="7166" width="9" style="63"/>
    <col min="7167" max="7169" width="15" style="63" customWidth="1"/>
    <col min="7170" max="7171" width="9" style="63"/>
    <col min="7172" max="7174" width="15" style="63" customWidth="1"/>
    <col min="7175" max="7422" width="9" style="63"/>
    <col min="7423" max="7425" width="15" style="63" customWidth="1"/>
    <col min="7426" max="7427" width="9" style="63"/>
    <col min="7428" max="7430" width="15" style="63" customWidth="1"/>
    <col min="7431" max="7678" width="9" style="63"/>
    <col min="7679" max="7681" width="15" style="63" customWidth="1"/>
    <col min="7682" max="7683" width="9" style="63"/>
    <col min="7684" max="7686" width="15" style="63" customWidth="1"/>
    <col min="7687" max="7934" width="9" style="63"/>
    <col min="7935" max="7937" width="15" style="63" customWidth="1"/>
    <col min="7938" max="7939" width="9" style="63"/>
    <col min="7940" max="7942" width="15" style="63" customWidth="1"/>
    <col min="7943" max="8190" width="9" style="63"/>
    <col min="8191" max="8193" width="15" style="63" customWidth="1"/>
    <col min="8194" max="8195" width="9" style="63"/>
    <col min="8196" max="8198" width="15" style="63" customWidth="1"/>
    <col min="8199" max="8446" width="9" style="63"/>
    <col min="8447" max="8449" width="15" style="63" customWidth="1"/>
    <col min="8450" max="8451" width="9" style="63"/>
    <col min="8452" max="8454" width="15" style="63" customWidth="1"/>
    <col min="8455" max="8702" width="9" style="63"/>
    <col min="8703" max="8705" width="15" style="63" customWidth="1"/>
    <col min="8706" max="8707" width="9" style="63"/>
    <col min="8708" max="8710" width="15" style="63" customWidth="1"/>
    <col min="8711" max="8958" width="9" style="63"/>
    <col min="8959" max="8961" width="15" style="63" customWidth="1"/>
    <col min="8962" max="8963" width="9" style="63"/>
    <col min="8964" max="8966" width="15" style="63" customWidth="1"/>
    <col min="8967" max="9214" width="9" style="63"/>
    <col min="9215" max="9217" width="15" style="63" customWidth="1"/>
    <col min="9218" max="9219" width="9" style="63"/>
    <col min="9220" max="9222" width="15" style="63" customWidth="1"/>
    <col min="9223" max="9470" width="9" style="63"/>
    <col min="9471" max="9473" width="15" style="63" customWidth="1"/>
    <col min="9474" max="9475" width="9" style="63"/>
    <col min="9476" max="9478" width="15" style="63" customWidth="1"/>
    <col min="9479" max="9726" width="9" style="63"/>
    <col min="9727" max="9729" width="15" style="63" customWidth="1"/>
    <col min="9730" max="9731" width="9" style="63"/>
    <col min="9732" max="9734" width="15" style="63" customWidth="1"/>
    <col min="9735" max="9982" width="9" style="63"/>
    <col min="9983" max="9985" width="15" style="63" customWidth="1"/>
    <col min="9986" max="9987" width="9" style="63"/>
    <col min="9988" max="9990" width="15" style="63" customWidth="1"/>
    <col min="9991" max="10238" width="9" style="63"/>
    <col min="10239" max="10241" width="15" style="63" customWidth="1"/>
    <col min="10242" max="10243" width="9" style="63"/>
    <col min="10244" max="10246" width="15" style="63" customWidth="1"/>
    <col min="10247" max="10494" width="9" style="63"/>
    <col min="10495" max="10497" width="15" style="63" customWidth="1"/>
    <col min="10498" max="10499" width="9" style="63"/>
    <col min="10500" max="10502" width="15" style="63" customWidth="1"/>
    <col min="10503" max="10750" width="9" style="63"/>
    <col min="10751" max="10753" width="15" style="63" customWidth="1"/>
    <col min="10754" max="10755" width="9" style="63"/>
    <col min="10756" max="10758" width="15" style="63" customWidth="1"/>
    <col min="10759" max="11006" width="9" style="63"/>
    <col min="11007" max="11009" width="15" style="63" customWidth="1"/>
    <col min="11010" max="11011" width="9" style="63"/>
    <col min="11012" max="11014" width="15" style="63" customWidth="1"/>
    <col min="11015" max="11262" width="9" style="63"/>
    <col min="11263" max="11265" width="15" style="63" customWidth="1"/>
    <col min="11266" max="11267" width="9" style="63"/>
    <col min="11268" max="11270" width="15" style="63" customWidth="1"/>
    <col min="11271" max="11518" width="9" style="63"/>
    <col min="11519" max="11521" width="15" style="63" customWidth="1"/>
    <col min="11522" max="11523" width="9" style="63"/>
    <col min="11524" max="11526" width="15" style="63" customWidth="1"/>
    <col min="11527" max="11774" width="9" style="63"/>
    <col min="11775" max="11777" width="15" style="63" customWidth="1"/>
    <col min="11778" max="11779" width="9" style="63"/>
    <col min="11780" max="11782" width="15" style="63" customWidth="1"/>
    <col min="11783" max="12030" width="9" style="63"/>
    <col min="12031" max="12033" width="15" style="63" customWidth="1"/>
    <col min="12034" max="12035" width="9" style="63"/>
    <col min="12036" max="12038" width="15" style="63" customWidth="1"/>
    <col min="12039" max="12286" width="9" style="63"/>
    <col min="12287" max="12289" width="15" style="63" customWidth="1"/>
    <col min="12290" max="12291" width="9" style="63"/>
    <col min="12292" max="12294" width="15" style="63" customWidth="1"/>
    <col min="12295" max="12542" width="9" style="63"/>
    <col min="12543" max="12545" width="15" style="63" customWidth="1"/>
    <col min="12546" max="12547" width="9" style="63"/>
    <col min="12548" max="12550" width="15" style="63" customWidth="1"/>
    <col min="12551" max="12798" width="9" style="63"/>
    <col min="12799" max="12801" width="15" style="63" customWidth="1"/>
    <col min="12802" max="12803" width="9" style="63"/>
    <col min="12804" max="12806" width="15" style="63" customWidth="1"/>
    <col min="12807" max="13054" width="9" style="63"/>
    <col min="13055" max="13057" width="15" style="63" customWidth="1"/>
    <col min="13058" max="13059" width="9" style="63"/>
    <col min="13060" max="13062" width="15" style="63" customWidth="1"/>
    <col min="13063" max="13310" width="9" style="63"/>
    <col min="13311" max="13313" width="15" style="63" customWidth="1"/>
    <col min="13314" max="13315" width="9" style="63"/>
    <col min="13316" max="13318" width="15" style="63" customWidth="1"/>
    <col min="13319" max="13566" width="9" style="63"/>
    <col min="13567" max="13569" width="15" style="63" customWidth="1"/>
    <col min="13570" max="13571" width="9" style="63"/>
    <col min="13572" max="13574" width="15" style="63" customWidth="1"/>
    <col min="13575" max="13822" width="9" style="63"/>
    <col min="13823" max="13825" width="15" style="63" customWidth="1"/>
    <col min="13826" max="13827" width="9" style="63"/>
    <col min="13828" max="13830" width="15" style="63" customWidth="1"/>
    <col min="13831" max="14078" width="9" style="63"/>
    <col min="14079" max="14081" width="15" style="63" customWidth="1"/>
    <col min="14082" max="14083" width="9" style="63"/>
    <col min="14084" max="14086" width="15" style="63" customWidth="1"/>
    <col min="14087" max="14334" width="9" style="63"/>
    <col min="14335" max="14337" width="15" style="63" customWidth="1"/>
    <col min="14338" max="14339" width="9" style="63"/>
    <col min="14340" max="14342" width="15" style="63" customWidth="1"/>
    <col min="14343" max="14590" width="9" style="63"/>
    <col min="14591" max="14593" width="15" style="63" customWidth="1"/>
    <col min="14594" max="14595" width="9" style="63"/>
    <col min="14596" max="14598" width="15" style="63" customWidth="1"/>
    <col min="14599" max="14846" width="9" style="63"/>
    <col min="14847" max="14849" width="15" style="63" customWidth="1"/>
    <col min="14850" max="14851" width="9" style="63"/>
    <col min="14852" max="14854" width="15" style="63" customWidth="1"/>
    <col min="14855" max="15102" width="9" style="63"/>
    <col min="15103" max="15105" width="15" style="63" customWidth="1"/>
    <col min="15106" max="15107" width="9" style="63"/>
    <col min="15108" max="15110" width="15" style="63" customWidth="1"/>
    <col min="15111" max="15358" width="9" style="63"/>
    <col min="15359" max="15361" width="15" style="63" customWidth="1"/>
    <col min="15362" max="15363" width="9" style="63"/>
    <col min="15364" max="15366" width="15" style="63" customWidth="1"/>
    <col min="15367" max="15614" width="9" style="63"/>
    <col min="15615" max="15617" width="15" style="63" customWidth="1"/>
    <col min="15618" max="15619" width="9" style="63"/>
    <col min="15620" max="15622" width="15" style="63" customWidth="1"/>
    <col min="15623" max="15870" width="9" style="63"/>
    <col min="15871" max="15873" width="15" style="63" customWidth="1"/>
    <col min="15874" max="15875" width="9" style="63"/>
    <col min="15876" max="15878" width="15" style="63" customWidth="1"/>
    <col min="15879" max="16126" width="9" style="63"/>
    <col min="16127" max="16129" width="15" style="63" customWidth="1"/>
    <col min="16130" max="16131" width="9" style="63"/>
    <col min="16132" max="16134" width="15" style="63" customWidth="1"/>
    <col min="16135" max="16384" width="9" style="63"/>
  </cols>
  <sheetData>
    <row r="1" spans="1:10">
      <c r="A1" s="63" t="str">
        <f>'A(小5･6男）複'!B8</f>
        <v>（Ａ）５・６年生男子ダブルスの部</v>
      </c>
    </row>
    <row r="2" spans="1:10">
      <c r="A2" s="64"/>
      <c r="B2" s="64" t="s">
        <v>127</v>
      </c>
      <c r="C2" s="64" t="s">
        <v>128</v>
      </c>
      <c r="D2" s="64" t="s">
        <v>129</v>
      </c>
      <c r="E2" s="64" t="s">
        <v>130</v>
      </c>
      <c r="F2" s="64" t="s">
        <v>131</v>
      </c>
      <c r="G2" s="64" t="s">
        <v>128</v>
      </c>
      <c r="H2" s="64" t="s">
        <v>129</v>
      </c>
      <c r="I2" s="64" t="s">
        <v>130</v>
      </c>
      <c r="J2" s="64" t="s">
        <v>132</v>
      </c>
    </row>
    <row r="3" spans="1:10">
      <c r="A3" s="64">
        <f>'A(小5･6男）複'!A13</f>
        <v>1</v>
      </c>
      <c r="B3" s="64">
        <f>'A(小5･6男）複'!B14</f>
        <v>0</v>
      </c>
      <c r="C3" s="64">
        <f>'A(小5･6男）複'!B13</f>
        <v>0</v>
      </c>
      <c r="D3" s="64" t="str">
        <f>'A(小5･6男）複'!B15</f>
        <v/>
      </c>
      <c r="E3" s="64">
        <f>'A(小5･6男）複'!D13</f>
        <v>0</v>
      </c>
      <c r="F3" s="64">
        <f>'A(小5･6男）複'!B17</f>
        <v>0</v>
      </c>
      <c r="G3" s="64">
        <f>'A(小5･6男）複'!B16</f>
        <v>0</v>
      </c>
      <c r="H3" s="64" t="str">
        <f>'A(小5･6男）複'!B18</f>
        <v/>
      </c>
      <c r="I3" s="64">
        <f>'A(小5･6男）複'!D16</f>
        <v>0</v>
      </c>
      <c r="J3" s="64"/>
    </row>
    <row r="4" spans="1:10">
      <c r="A4" s="64">
        <f>'A(小5･6男）複'!A19</f>
        <v>2</v>
      </c>
      <c r="B4" s="64">
        <f>'A(小5･6男）複'!B20</f>
        <v>0</v>
      </c>
      <c r="C4" s="64">
        <f>'A(小5･6男）複'!B19</f>
        <v>0</v>
      </c>
      <c r="D4" s="64" t="str">
        <f>'A(小5･6男）複'!B21</f>
        <v/>
      </c>
      <c r="E4" s="64">
        <f>'A(小5･6男）複'!D19</f>
        <v>0</v>
      </c>
      <c r="F4" s="64">
        <f>'A(小5･6男）複'!B23</f>
        <v>0</v>
      </c>
      <c r="G4" s="64">
        <f>'A(小5･6男）複'!B22</f>
        <v>0</v>
      </c>
      <c r="H4" s="64" t="str">
        <f>'A(小5･6男）複'!B24</f>
        <v/>
      </c>
      <c r="I4" s="64">
        <f>'A(小5･6男）複'!D22</f>
        <v>0</v>
      </c>
      <c r="J4" s="64"/>
    </row>
    <row r="5" spans="1:10">
      <c r="A5" s="64">
        <f>'A(小5･6男）複'!A25</f>
        <v>3</v>
      </c>
      <c r="B5" s="64">
        <f>'A(小5･6男）複'!B26</f>
        <v>0</v>
      </c>
      <c r="C5" s="64">
        <f>'A(小5･6男）複'!B25</f>
        <v>0</v>
      </c>
      <c r="D5" s="64" t="str">
        <f>'A(小5･6男）複'!B27</f>
        <v/>
      </c>
      <c r="E5" s="64">
        <f>'A(小5･6男）複'!D25</f>
        <v>0</v>
      </c>
      <c r="F5" s="64">
        <f>'A(小5･6男）複'!B29</f>
        <v>0</v>
      </c>
      <c r="G5" s="64">
        <f>'A(小5･6男）複'!B28</f>
        <v>0</v>
      </c>
      <c r="H5" s="64" t="str">
        <f>'A(小5･6男）複'!B30</f>
        <v/>
      </c>
      <c r="I5" s="64">
        <f>'A(小5･6男）複'!D28</f>
        <v>0</v>
      </c>
      <c r="J5" s="64"/>
    </row>
    <row r="6" spans="1:10">
      <c r="A6" s="64">
        <f>'A(小5･6男）複'!A31</f>
        <v>4</v>
      </c>
      <c r="B6" s="64">
        <f>'A(小5･6男）複'!B32</f>
        <v>0</v>
      </c>
      <c r="C6" s="64">
        <f>'A(小5･6男）複'!B31</f>
        <v>0</v>
      </c>
      <c r="D6" s="64" t="str">
        <f>'A(小5･6男）複'!B33</f>
        <v/>
      </c>
      <c r="E6" s="64">
        <f>'A(小5･6男）複'!D31</f>
        <v>0</v>
      </c>
      <c r="F6" s="64">
        <f>'A(小5･6男）複'!B35</f>
        <v>0</v>
      </c>
      <c r="G6" s="64">
        <f>'A(小5･6男）複'!B34</f>
        <v>0</v>
      </c>
      <c r="H6" s="64" t="str">
        <f>'A(小5･6男）複'!B36</f>
        <v/>
      </c>
      <c r="I6" s="64">
        <f>'A(小5･6男）複'!D34</f>
        <v>0</v>
      </c>
      <c r="J6" s="64"/>
    </row>
    <row r="7" spans="1:10">
      <c r="A7" s="64">
        <f>'A(小5･6男）複'!A37</f>
        <v>5</v>
      </c>
      <c r="B7" s="64">
        <f>'A(小5･6男）複'!B38</f>
        <v>0</v>
      </c>
      <c r="C7" s="64">
        <f>'A(小5･6男）複'!B37</f>
        <v>0</v>
      </c>
      <c r="D7" s="64" t="str">
        <f>'A(小5･6男）複'!B39</f>
        <v/>
      </c>
      <c r="E7" s="64">
        <f>'A(小5･6男）複'!D37</f>
        <v>0</v>
      </c>
      <c r="F7" s="64">
        <f>'A(小5･6男）複'!B41</f>
        <v>0</v>
      </c>
      <c r="G7" s="64">
        <f>'A(小5･6男）複'!B40</f>
        <v>0</v>
      </c>
      <c r="H7" s="64" t="str">
        <f>'A(小5･6男）複'!B42</f>
        <v/>
      </c>
      <c r="I7" s="64">
        <f>'A(小5･6男）複'!D40</f>
        <v>0</v>
      </c>
      <c r="J7" s="64"/>
    </row>
    <row r="8" spans="1:10">
      <c r="A8" s="64">
        <f>'A(小5･6男）複'!A43</f>
        <v>6</v>
      </c>
      <c r="B8" s="64">
        <f>'A(小5･6男）複'!B44</f>
        <v>0</v>
      </c>
      <c r="C8" s="64">
        <f>'A(小5･6男）複'!B43</f>
        <v>0</v>
      </c>
      <c r="D8" s="64" t="str">
        <f>'A(小5･6男）複'!B45</f>
        <v/>
      </c>
      <c r="E8" s="64">
        <f>'A(小5･6男）複'!D43</f>
        <v>0</v>
      </c>
      <c r="F8" s="64">
        <f>'A(小5･6男）複'!B47</f>
        <v>0</v>
      </c>
      <c r="G8" s="64">
        <f>'A(小5･6男）複'!B46</f>
        <v>0</v>
      </c>
      <c r="H8" s="64" t="str">
        <f>'A(小5･6男）複'!B48</f>
        <v/>
      </c>
      <c r="I8" s="64">
        <f>'A(小5･6男）複'!D46</f>
        <v>0</v>
      </c>
      <c r="J8" s="64"/>
    </row>
    <row r="9" spans="1:10">
      <c r="A9" s="64">
        <f>'A(小5･6男）複'!A49</f>
        <v>7</v>
      </c>
      <c r="B9" s="64">
        <f>'A(小5･6男）複'!B50</f>
        <v>0</v>
      </c>
      <c r="C9" s="64">
        <f>'A(小5･6男）複'!B49</f>
        <v>0</v>
      </c>
      <c r="D9" s="64" t="str">
        <f>'A(小5･6男）複'!B51</f>
        <v/>
      </c>
      <c r="E9" s="64">
        <f>'A(小5･6男）複'!D49</f>
        <v>0</v>
      </c>
      <c r="F9" s="64">
        <f>'A(小5･6男）複'!B53</f>
        <v>0</v>
      </c>
      <c r="G9" s="64">
        <f>'A(小5･6男）複'!B52</f>
        <v>0</v>
      </c>
      <c r="H9" s="64" t="str">
        <f>'A(小5･6男）複'!B54</f>
        <v/>
      </c>
      <c r="I9" s="64">
        <f>'A(小5･6男）複'!D52</f>
        <v>0</v>
      </c>
      <c r="J9" s="64"/>
    </row>
    <row r="10" spans="1:10">
      <c r="A10" s="64">
        <f>'A(小5･6男）複'!A55</f>
        <v>8</v>
      </c>
      <c r="B10" s="64">
        <f>'A(小5･6男）複'!B56</f>
        <v>0</v>
      </c>
      <c r="C10" s="64">
        <f>'A(小5･6男）複'!B55</f>
        <v>0</v>
      </c>
      <c r="D10" s="64" t="str">
        <f>'A(小5･6男）複'!B57</f>
        <v/>
      </c>
      <c r="E10" s="64">
        <f>'A(小5･6男）複'!D55</f>
        <v>0</v>
      </c>
      <c r="F10" s="64">
        <f>'A(小5･6男）複'!B59</f>
        <v>0</v>
      </c>
      <c r="G10" s="64">
        <f>'A(小5･6男）複'!B58</f>
        <v>0</v>
      </c>
      <c r="H10" s="64" t="str">
        <f>'A(小5･6男）複'!B60</f>
        <v/>
      </c>
      <c r="I10" s="64">
        <f>'A(小5･6男）複'!D58</f>
        <v>0</v>
      </c>
      <c r="J10" s="64"/>
    </row>
    <row r="11" spans="1:10">
      <c r="A11" s="64">
        <f>'A(小5･6男）複'!E13</f>
        <v>9</v>
      </c>
      <c r="B11" s="64">
        <f>'A(小5･6男）複'!F14</f>
        <v>0</v>
      </c>
      <c r="C11" s="64">
        <f>'A(小5･6男）複'!F13</f>
        <v>0</v>
      </c>
      <c r="D11" s="64" t="str">
        <f>'A(小5･6男）複'!F15</f>
        <v/>
      </c>
      <c r="E11" s="64">
        <f>'A(小5･6男）複'!H13</f>
        <v>0</v>
      </c>
      <c r="F11" s="64">
        <f>'A(小5･6男）複'!F17</f>
        <v>0</v>
      </c>
      <c r="G11" s="64">
        <f>'A(小5･6男）複'!F16</f>
        <v>0</v>
      </c>
      <c r="H11" s="64" t="str">
        <f>'A(小5･6男）複'!F18</f>
        <v/>
      </c>
      <c r="I11" s="64">
        <f>'A(小5･6男）複'!H16</f>
        <v>0</v>
      </c>
      <c r="J11" s="64"/>
    </row>
    <row r="12" spans="1:10">
      <c r="A12" s="64">
        <f>'A(小5･6男）複'!E19</f>
        <v>10</v>
      </c>
      <c r="B12" s="64">
        <f>'A(小5･6男）複'!F20</f>
        <v>0</v>
      </c>
      <c r="C12" s="64">
        <f>'A(小5･6男）複'!F19</f>
        <v>0</v>
      </c>
      <c r="D12" s="64" t="str">
        <f>'A(小5･6男）複'!F21</f>
        <v/>
      </c>
      <c r="E12" s="64">
        <f>'A(小5･6男）複'!H19</f>
        <v>0</v>
      </c>
      <c r="F12" s="64">
        <f>'A(小5･6男）複'!F23</f>
        <v>0</v>
      </c>
      <c r="G12" s="64">
        <f>'A(小5･6男）複'!F22</f>
        <v>0</v>
      </c>
      <c r="H12" s="64" t="str">
        <f>'A(小5･6男）複'!F24</f>
        <v/>
      </c>
      <c r="I12" s="64">
        <f>'A(小5･6男）複'!H22</f>
        <v>0</v>
      </c>
      <c r="J12" s="64"/>
    </row>
    <row r="13" spans="1:10">
      <c r="A13" s="64">
        <f>'A(小5･6男）複'!E25</f>
        <v>11</v>
      </c>
      <c r="B13" s="64">
        <f>'A(小5･6男）複'!F26</f>
        <v>0</v>
      </c>
      <c r="C13" s="64">
        <f>'A(小5･6男）複'!F25</f>
        <v>0</v>
      </c>
      <c r="D13" s="64" t="str">
        <f>'A(小5･6男）複'!F27</f>
        <v/>
      </c>
      <c r="E13" s="64">
        <f>'A(小5･6男）複'!H25</f>
        <v>0</v>
      </c>
      <c r="F13" s="64">
        <f>'A(小5･6男）複'!F29</f>
        <v>0</v>
      </c>
      <c r="G13" s="64">
        <f>'A(小5･6男）複'!F28</f>
        <v>0</v>
      </c>
      <c r="H13" s="64" t="str">
        <f>'A(小5･6男）複'!F30</f>
        <v/>
      </c>
      <c r="I13" s="64">
        <f>'A(小5･6男）複'!H28</f>
        <v>0</v>
      </c>
      <c r="J13" s="64"/>
    </row>
    <row r="14" spans="1:10">
      <c r="A14" s="64">
        <f>'A(小5･6男）複'!E31</f>
        <v>12</v>
      </c>
      <c r="B14" s="64">
        <f>'A(小5･6男）複'!F32</f>
        <v>0</v>
      </c>
      <c r="C14" s="64">
        <f>'A(小5･6男）複'!F31</f>
        <v>0</v>
      </c>
      <c r="D14" s="64" t="str">
        <f>'A(小5･6男）複'!F33</f>
        <v/>
      </c>
      <c r="E14" s="64">
        <f>'A(小5･6男）複'!H31</f>
        <v>0</v>
      </c>
      <c r="F14" s="64">
        <f>'A(小5･6男）複'!F35</f>
        <v>0</v>
      </c>
      <c r="G14" s="64">
        <f>'A(小5･6男）複'!F34</f>
        <v>0</v>
      </c>
      <c r="H14" s="64" t="str">
        <f>'A(小5･6男）複'!F36</f>
        <v/>
      </c>
      <c r="I14" s="64">
        <f>'A(小5･6男）複'!H34</f>
        <v>0</v>
      </c>
      <c r="J14" s="64"/>
    </row>
    <row r="15" spans="1:10">
      <c r="A15" s="64">
        <f>'A(小5･6男）複'!E37</f>
        <v>13</v>
      </c>
      <c r="B15" s="64">
        <f>'A(小5･6男）複'!F38</f>
        <v>0</v>
      </c>
      <c r="C15" s="64">
        <f>'A(小5･6男）複'!F37</f>
        <v>0</v>
      </c>
      <c r="D15" s="64" t="str">
        <f>'A(小5･6男）複'!F39</f>
        <v/>
      </c>
      <c r="E15" s="64">
        <f>'A(小5･6男）複'!H37</f>
        <v>0</v>
      </c>
      <c r="F15" s="64">
        <f>'A(小5･6男）複'!F41</f>
        <v>0</v>
      </c>
      <c r="G15" s="64">
        <f>'A(小5･6男）複'!F40</f>
        <v>0</v>
      </c>
      <c r="H15" s="64" t="str">
        <f>'A(小5･6男）複'!F42</f>
        <v/>
      </c>
      <c r="I15" s="64">
        <f>'A(小5･6男）複'!H40</f>
        <v>0</v>
      </c>
      <c r="J15" s="64"/>
    </row>
    <row r="16" spans="1:10">
      <c r="A16" s="64">
        <f>'A(小5･6男）複'!E43</f>
        <v>14</v>
      </c>
      <c r="B16" s="64">
        <f>'A(小5･6男）複'!F44</f>
        <v>0</v>
      </c>
      <c r="C16" s="64">
        <f>'A(小5･6男）複'!F43</f>
        <v>0</v>
      </c>
      <c r="D16" s="64" t="str">
        <f>'A(小5･6男）複'!F45</f>
        <v/>
      </c>
      <c r="E16" s="64">
        <f>'A(小5･6男）複'!H43</f>
        <v>0</v>
      </c>
      <c r="F16" s="64">
        <f>'A(小5･6男）複'!F47</f>
        <v>0</v>
      </c>
      <c r="G16" s="64">
        <f>'A(小5･6男）複'!F46</f>
        <v>0</v>
      </c>
      <c r="H16" s="64" t="str">
        <f>'A(小5･6男）複'!F48</f>
        <v/>
      </c>
      <c r="I16" s="64">
        <f>'A(小5･6男）複'!H46</f>
        <v>0</v>
      </c>
      <c r="J16" s="64"/>
    </row>
    <row r="17" spans="1:10">
      <c r="A17" s="64">
        <f>'A(小5･6男）複'!E49</f>
        <v>15</v>
      </c>
      <c r="B17" s="64">
        <f>'A(小5･6男）複'!F50</f>
        <v>0</v>
      </c>
      <c r="C17" s="64">
        <f>'A(小5･6男）複'!F49</f>
        <v>0</v>
      </c>
      <c r="D17" s="64" t="str">
        <f>'A(小5･6男）複'!F51</f>
        <v/>
      </c>
      <c r="E17" s="64">
        <f>'A(小5･6男）複'!H49</f>
        <v>0</v>
      </c>
      <c r="F17" s="64">
        <f>'A(小5･6男）複'!F53</f>
        <v>0</v>
      </c>
      <c r="G17" s="64">
        <f>'A(小5･6男）複'!F52</f>
        <v>0</v>
      </c>
      <c r="H17" s="64" t="str">
        <f>'A(小5･6男）複'!F54</f>
        <v/>
      </c>
      <c r="I17" s="64">
        <f>'A(小5･6男）複'!H52</f>
        <v>0</v>
      </c>
      <c r="J17" s="64"/>
    </row>
    <row r="18" spans="1:10">
      <c r="A18" s="64">
        <f>'A(小5･6男）複'!E55</f>
        <v>16</v>
      </c>
      <c r="B18" s="64">
        <f>'A(小5･6男）複'!F56</f>
        <v>0</v>
      </c>
      <c r="C18" s="64">
        <f>'A(小5･6男）複'!F55</f>
        <v>0</v>
      </c>
      <c r="D18" s="64" t="str">
        <f>'A(小5･6男）複'!F57</f>
        <v/>
      </c>
      <c r="E18" s="64">
        <f>'A(小5･6男）複'!H55</f>
        <v>0</v>
      </c>
      <c r="F18" s="64">
        <f>'A(小5･6男）複'!F59</f>
        <v>0</v>
      </c>
      <c r="G18" s="64">
        <f>'A(小5･6男）複'!F58</f>
        <v>0</v>
      </c>
      <c r="H18" s="64" t="str">
        <f>'A(小5･6男）複'!F60</f>
        <v/>
      </c>
      <c r="I18" s="64">
        <f>'A(小5･6男）複'!H58</f>
        <v>0</v>
      </c>
      <c r="J18" s="64"/>
    </row>
    <row r="20" spans="1:10">
      <c r="A20" s="63" t="str">
        <f>'B(小5･6女)複'!B8</f>
        <v>（Ｂ）５・６年生女子ダブルスの部</v>
      </c>
    </row>
    <row r="21" spans="1:10">
      <c r="A21" s="64"/>
      <c r="B21" s="64" t="s">
        <v>133</v>
      </c>
      <c r="C21" s="64" t="s">
        <v>134</v>
      </c>
      <c r="D21" s="64" t="s">
        <v>14</v>
      </c>
      <c r="E21" s="64" t="s">
        <v>135</v>
      </c>
      <c r="F21" s="64" t="s">
        <v>136</v>
      </c>
      <c r="G21" s="64" t="s">
        <v>134</v>
      </c>
      <c r="H21" s="64" t="s">
        <v>14</v>
      </c>
      <c r="I21" s="64" t="s">
        <v>135</v>
      </c>
      <c r="J21" s="64" t="s">
        <v>137</v>
      </c>
    </row>
    <row r="22" spans="1:10">
      <c r="A22" s="64">
        <f>'B(小5･6女)複'!A13</f>
        <v>1</v>
      </c>
      <c r="B22" s="64">
        <f>'B(小5･6女)複'!B14</f>
        <v>0</v>
      </c>
      <c r="C22" s="64">
        <f>'B(小5･6女)複'!B13</f>
        <v>0</v>
      </c>
      <c r="D22" s="64" t="str">
        <f>'B(小5･6女)複'!B15</f>
        <v/>
      </c>
      <c r="E22" s="64">
        <f>'B(小5･6女)複'!D13</f>
        <v>0</v>
      </c>
      <c r="F22" s="64">
        <f>'B(小5･6女)複'!B17</f>
        <v>0</v>
      </c>
      <c r="G22" s="64">
        <f>'B(小5･6女)複'!B16</f>
        <v>0</v>
      </c>
      <c r="H22" s="64" t="str">
        <f>'B(小5･6女)複'!B18</f>
        <v/>
      </c>
      <c r="I22" s="64">
        <f>'B(小5･6女)複'!D16</f>
        <v>0</v>
      </c>
      <c r="J22" s="64"/>
    </row>
    <row r="23" spans="1:10">
      <c r="A23" s="64">
        <f>'B(小5･6女)複'!A19</f>
        <v>2</v>
      </c>
      <c r="B23" s="64">
        <f>'B(小5･6女)複'!B20</f>
        <v>0</v>
      </c>
      <c r="C23" s="64">
        <f>'B(小5･6女)複'!B19</f>
        <v>0</v>
      </c>
      <c r="D23" s="64" t="str">
        <f>'B(小5･6女)複'!B21</f>
        <v/>
      </c>
      <c r="E23" s="64">
        <f>'B(小5･6女)複'!D19</f>
        <v>0</v>
      </c>
      <c r="F23" s="64">
        <f>'B(小5･6女)複'!B23</f>
        <v>0</v>
      </c>
      <c r="G23" s="64">
        <f>'B(小5･6女)複'!B22</f>
        <v>0</v>
      </c>
      <c r="H23" s="64" t="str">
        <f>'B(小5･6女)複'!B24</f>
        <v/>
      </c>
      <c r="I23" s="64">
        <f>'B(小5･6女)複'!D22</f>
        <v>0</v>
      </c>
      <c r="J23" s="64"/>
    </row>
    <row r="24" spans="1:10">
      <c r="A24" s="64">
        <f>'B(小5･6女)複'!A25</f>
        <v>3</v>
      </c>
      <c r="B24" s="64">
        <f>'B(小5･6女)複'!B26</f>
        <v>0</v>
      </c>
      <c r="C24" s="64">
        <f>'B(小5･6女)複'!B25</f>
        <v>0</v>
      </c>
      <c r="D24" s="64" t="str">
        <f>'B(小5･6女)複'!B27</f>
        <v/>
      </c>
      <c r="E24" s="64">
        <f>'B(小5･6女)複'!D25</f>
        <v>0</v>
      </c>
      <c r="F24" s="64">
        <f>'B(小5･6女)複'!B29</f>
        <v>0</v>
      </c>
      <c r="G24" s="64">
        <f>'B(小5･6女)複'!B28</f>
        <v>0</v>
      </c>
      <c r="H24" s="64" t="str">
        <f>'B(小5･6女)複'!B30</f>
        <v/>
      </c>
      <c r="I24" s="64">
        <f>'B(小5･6女)複'!D28</f>
        <v>0</v>
      </c>
      <c r="J24" s="64"/>
    </row>
    <row r="25" spans="1:10">
      <c r="A25" s="64">
        <f>'B(小5･6女)複'!A31</f>
        <v>4</v>
      </c>
      <c r="B25" s="64">
        <f>'B(小5･6女)複'!B32</f>
        <v>0</v>
      </c>
      <c r="C25" s="64">
        <f>'B(小5･6女)複'!B31</f>
        <v>0</v>
      </c>
      <c r="D25" s="64" t="str">
        <f>'B(小5･6女)複'!B33</f>
        <v/>
      </c>
      <c r="E25" s="64">
        <f>'B(小5･6女)複'!D31</f>
        <v>0</v>
      </c>
      <c r="F25" s="64">
        <f>'B(小5･6女)複'!B35</f>
        <v>0</v>
      </c>
      <c r="G25" s="64">
        <f>'B(小5･6女)複'!B34</f>
        <v>0</v>
      </c>
      <c r="H25" s="64" t="str">
        <f>'B(小5･6女)複'!B36</f>
        <v/>
      </c>
      <c r="I25" s="64">
        <f>'B(小5･6女)複'!D34</f>
        <v>0</v>
      </c>
      <c r="J25" s="64"/>
    </row>
    <row r="26" spans="1:10">
      <c r="A26" s="64">
        <f>'B(小5･6女)複'!A37</f>
        <v>5</v>
      </c>
      <c r="B26" s="64">
        <f>'B(小5･6女)複'!B38</f>
        <v>0</v>
      </c>
      <c r="C26" s="64">
        <f>'B(小5･6女)複'!B37</f>
        <v>0</v>
      </c>
      <c r="D26" s="64" t="str">
        <f>'B(小5･6女)複'!B39</f>
        <v/>
      </c>
      <c r="E26" s="64">
        <f>'B(小5･6女)複'!D37</f>
        <v>0</v>
      </c>
      <c r="F26" s="64">
        <f>'B(小5･6女)複'!B41</f>
        <v>0</v>
      </c>
      <c r="G26" s="64">
        <f>'B(小5･6女)複'!B40</f>
        <v>0</v>
      </c>
      <c r="H26" s="64" t="str">
        <f>'B(小5･6女)複'!B42</f>
        <v/>
      </c>
      <c r="I26" s="64">
        <f>'B(小5･6女)複'!D40</f>
        <v>0</v>
      </c>
      <c r="J26" s="64"/>
    </row>
    <row r="27" spans="1:10">
      <c r="A27" s="64">
        <f>'B(小5･6女)複'!A43</f>
        <v>6</v>
      </c>
      <c r="B27" s="64">
        <f>'B(小5･6女)複'!B44</f>
        <v>0</v>
      </c>
      <c r="C27" s="64">
        <f>'B(小5･6女)複'!B43</f>
        <v>0</v>
      </c>
      <c r="D27" s="64" t="str">
        <f>'B(小5･6女)複'!B45</f>
        <v/>
      </c>
      <c r="E27" s="64">
        <f>'B(小5･6女)複'!D43</f>
        <v>0</v>
      </c>
      <c r="F27" s="64">
        <f>'B(小5･6女)複'!B47</f>
        <v>0</v>
      </c>
      <c r="G27" s="64">
        <f>'B(小5･6女)複'!B46</f>
        <v>0</v>
      </c>
      <c r="H27" s="64" t="str">
        <f>'B(小5･6女)複'!B48</f>
        <v/>
      </c>
      <c r="I27" s="64">
        <f>'B(小5･6女)複'!D46</f>
        <v>0</v>
      </c>
      <c r="J27" s="64"/>
    </row>
    <row r="28" spans="1:10">
      <c r="A28" s="64">
        <f>'B(小5･6女)複'!A49</f>
        <v>7</v>
      </c>
      <c r="B28" s="64">
        <f>'B(小5･6女)複'!B50</f>
        <v>0</v>
      </c>
      <c r="C28" s="64">
        <f>'B(小5･6女)複'!B49</f>
        <v>0</v>
      </c>
      <c r="D28" s="64" t="str">
        <f>'B(小5･6女)複'!B51</f>
        <v/>
      </c>
      <c r="E28" s="64">
        <f>'B(小5･6女)複'!D49</f>
        <v>0</v>
      </c>
      <c r="F28" s="64">
        <f>'B(小5･6女)複'!B53</f>
        <v>0</v>
      </c>
      <c r="G28" s="64">
        <f>'B(小5･6女)複'!B52</f>
        <v>0</v>
      </c>
      <c r="H28" s="64" t="str">
        <f>'B(小5･6女)複'!B54</f>
        <v/>
      </c>
      <c r="I28" s="64">
        <f>'B(小5･6女)複'!D52</f>
        <v>0</v>
      </c>
      <c r="J28" s="64"/>
    </row>
    <row r="29" spans="1:10">
      <c r="A29" s="64">
        <f>'B(小5･6女)複'!A55</f>
        <v>8</v>
      </c>
      <c r="B29" s="64">
        <f>'B(小5･6女)複'!B56</f>
        <v>0</v>
      </c>
      <c r="C29" s="64">
        <f>'B(小5･6女)複'!B55</f>
        <v>0</v>
      </c>
      <c r="D29" s="64" t="str">
        <f>'B(小5･6女)複'!B57</f>
        <v/>
      </c>
      <c r="E29" s="64">
        <f>'B(小5･6女)複'!D55</f>
        <v>0</v>
      </c>
      <c r="F29" s="64">
        <f>'B(小5･6女)複'!B59</f>
        <v>0</v>
      </c>
      <c r="G29" s="64">
        <f>'B(小5･6女)複'!B58</f>
        <v>0</v>
      </c>
      <c r="H29" s="64" t="str">
        <f>'B(小5･6女)複'!B60</f>
        <v/>
      </c>
      <c r="I29" s="64">
        <f>'B(小5･6女)複'!D58</f>
        <v>0</v>
      </c>
      <c r="J29" s="64"/>
    </row>
    <row r="30" spans="1:10">
      <c r="A30" s="64">
        <f>'B(小5･6女)複'!E13</f>
        <v>9</v>
      </c>
      <c r="B30" s="64">
        <f>'B(小5･6女)複'!F14</f>
        <v>0</v>
      </c>
      <c r="C30" s="64">
        <f>'B(小5･6女)複'!F13</f>
        <v>0</v>
      </c>
      <c r="D30" s="64" t="str">
        <f>'B(小5･6女)複'!F15</f>
        <v/>
      </c>
      <c r="E30" s="64">
        <f>'B(小5･6女)複'!H13</f>
        <v>0</v>
      </c>
      <c r="F30" s="64">
        <f>'B(小5･6女)複'!F17</f>
        <v>0</v>
      </c>
      <c r="G30" s="64">
        <f>'B(小5･6女)複'!F16</f>
        <v>0</v>
      </c>
      <c r="H30" s="64" t="str">
        <f>'B(小5･6女)複'!F18</f>
        <v/>
      </c>
      <c r="I30" s="64">
        <f>'B(小5･6女)複'!H16</f>
        <v>0</v>
      </c>
      <c r="J30" s="64"/>
    </row>
    <row r="31" spans="1:10">
      <c r="A31" s="64">
        <f>'B(小5･6女)複'!E19</f>
        <v>10</v>
      </c>
      <c r="B31" s="64">
        <f>'B(小5･6女)複'!F20</f>
        <v>0</v>
      </c>
      <c r="C31" s="64">
        <f>'B(小5･6女)複'!F19</f>
        <v>0</v>
      </c>
      <c r="D31" s="64" t="str">
        <f>'B(小5･6女)複'!F21</f>
        <v/>
      </c>
      <c r="E31" s="64">
        <f>'B(小5･6女)複'!H19</f>
        <v>0</v>
      </c>
      <c r="F31" s="64">
        <f>'B(小5･6女)複'!F23</f>
        <v>0</v>
      </c>
      <c r="G31" s="64">
        <f>'B(小5･6女)複'!F22</f>
        <v>0</v>
      </c>
      <c r="H31" s="64" t="str">
        <f>'B(小5･6女)複'!F24</f>
        <v/>
      </c>
      <c r="I31" s="64">
        <f>'B(小5･6女)複'!H22</f>
        <v>0</v>
      </c>
      <c r="J31" s="64"/>
    </row>
    <row r="32" spans="1:10">
      <c r="A32" s="64">
        <f>'B(小5･6女)複'!E25</f>
        <v>11</v>
      </c>
      <c r="B32" s="64">
        <f>'B(小5･6女)複'!F26</f>
        <v>0</v>
      </c>
      <c r="C32" s="64">
        <f>'B(小5･6女)複'!F25</f>
        <v>0</v>
      </c>
      <c r="D32" s="64" t="str">
        <f>'B(小5･6女)複'!F27</f>
        <v/>
      </c>
      <c r="E32" s="64">
        <f>'B(小5･6女)複'!H25</f>
        <v>0</v>
      </c>
      <c r="F32" s="64">
        <f>'B(小5･6女)複'!F29</f>
        <v>0</v>
      </c>
      <c r="G32" s="64">
        <f>'B(小5･6女)複'!F28</f>
        <v>0</v>
      </c>
      <c r="H32" s="64" t="str">
        <f>'B(小5･6女)複'!F30</f>
        <v/>
      </c>
      <c r="I32" s="64">
        <f>'B(小5･6女)複'!H28</f>
        <v>0</v>
      </c>
      <c r="J32" s="64"/>
    </row>
    <row r="33" spans="1:10">
      <c r="A33" s="64">
        <f>'B(小5･6女)複'!E31</f>
        <v>12</v>
      </c>
      <c r="B33" s="64">
        <f>'B(小5･6女)複'!F32</f>
        <v>0</v>
      </c>
      <c r="C33" s="64">
        <f>'B(小5･6女)複'!F31</f>
        <v>0</v>
      </c>
      <c r="D33" s="64" t="str">
        <f>'B(小5･6女)複'!F33</f>
        <v/>
      </c>
      <c r="E33" s="64">
        <f>'B(小5･6女)複'!H31</f>
        <v>0</v>
      </c>
      <c r="F33" s="64">
        <f>'B(小5･6女)複'!F35</f>
        <v>0</v>
      </c>
      <c r="G33" s="64">
        <f>'B(小5･6女)複'!F34</f>
        <v>0</v>
      </c>
      <c r="H33" s="64" t="str">
        <f>'B(小5･6女)複'!F36</f>
        <v/>
      </c>
      <c r="I33" s="64">
        <f>'B(小5･6女)複'!H34</f>
        <v>0</v>
      </c>
      <c r="J33" s="64"/>
    </row>
    <row r="34" spans="1:10">
      <c r="A34" s="64">
        <f>'B(小5･6女)複'!E37</f>
        <v>13</v>
      </c>
      <c r="B34" s="64">
        <f>'B(小5･6女)複'!F38</f>
        <v>0</v>
      </c>
      <c r="C34" s="64">
        <f>'B(小5･6女)複'!F37</f>
        <v>0</v>
      </c>
      <c r="D34" s="64" t="str">
        <f>'B(小5･6女)複'!F39</f>
        <v/>
      </c>
      <c r="E34" s="64">
        <f>'B(小5･6女)複'!H37</f>
        <v>0</v>
      </c>
      <c r="F34" s="64">
        <f>'B(小5･6女)複'!F41</f>
        <v>0</v>
      </c>
      <c r="G34" s="64">
        <f>'B(小5･6女)複'!F40</f>
        <v>0</v>
      </c>
      <c r="H34" s="64" t="str">
        <f>'B(小5･6女)複'!F42</f>
        <v/>
      </c>
      <c r="I34" s="64">
        <f>'B(小5･6女)複'!H40</f>
        <v>0</v>
      </c>
      <c r="J34" s="64"/>
    </row>
    <row r="35" spans="1:10">
      <c r="A35" s="64">
        <f>'B(小5･6女)複'!E43</f>
        <v>14</v>
      </c>
      <c r="B35" s="64">
        <f>'B(小5･6女)複'!F44</f>
        <v>0</v>
      </c>
      <c r="C35" s="64">
        <f>'B(小5･6女)複'!F43</f>
        <v>0</v>
      </c>
      <c r="D35" s="64" t="str">
        <f>'B(小5･6女)複'!F45</f>
        <v/>
      </c>
      <c r="E35" s="64">
        <f>'B(小5･6女)複'!H43</f>
        <v>0</v>
      </c>
      <c r="F35" s="64">
        <f>'B(小5･6女)複'!F47</f>
        <v>0</v>
      </c>
      <c r="G35" s="64">
        <f>'B(小5･6女)複'!F46</f>
        <v>0</v>
      </c>
      <c r="H35" s="64" t="str">
        <f>'B(小5･6女)複'!F48</f>
        <v/>
      </c>
      <c r="I35" s="64">
        <f>'B(小5･6女)複'!H46</f>
        <v>0</v>
      </c>
      <c r="J35" s="64"/>
    </row>
    <row r="36" spans="1:10">
      <c r="A36" s="64">
        <f>'B(小5･6女)複'!E49</f>
        <v>15</v>
      </c>
      <c r="B36" s="64">
        <f>'B(小5･6女)複'!F50</f>
        <v>0</v>
      </c>
      <c r="C36" s="64">
        <f>'B(小5･6女)複'!F49</f>
        <v>0</v>
      </c>
      <c r="D36" s="64" t="str">
        <f>'B(小5･6女)複'!F51</f>
        <v/>
      </c>
      <c r="E36" s="64">
        <f>'B(小5･6女)複'!H49</f>
        <v>0</v>
      </c>
      <c r="F36" s="64">
        <f>'B(小5･6女)複'!F53</f>
        <v>0</v>
      </c>
      <c r="G36" s="64">
        <f>'B(小5･6女)複'!F52</f>
        <v>0</v>
      </c>
      <c r="H36" s="64" t="str">
        <f>'B(小5･6女)複'!F54</f>
        <v/>
      </c>
      <c r="I36" s="64">
        <f>'B(小5･6女)複'!H52</f>
        <v>0</v>
      </c>
      <c r="J36" s="64"/>
    </row>
    <row r="37" spans="1:10">
      <c r="A37" s="64">
        <f>'B(小5･6女)複'!E55</f>
        <v>16</v>
      </c>
      <c r="B37" s="64">
        <f>'B(小5･6女)複'!F56</f>
        <v>0</v>
      </c>
      <c r="C37" s="64">
        <f>'B(小5･6女)複'!F55</f>
        <v>0</v>
      </c>
      <c r="D37" s="64" t="str">
        <f>'B(小5･6女)複'!F57</f>
        <v/>
      </c>
      <c r="E37" s="64">
        <f>'B(小5･6女)複'!H55</f>
        <v>0</v>
      </c>
      <c r="F37" s="64">
        <f>'B(小5･6女)複'!F59</f>
        <v>0</v>
      </c>
      <c r="G37" s="64">
        <f>'B(小5･6女)複'!F58</f>
        <v>0</v>
      </c>
      <c r="H37" s="64" t="str">
        <f>'B(小5･6女)複'!F60</f>
        <v/>
      </c>
      <c r="I37" s="64">
        <f>'B(小5･6女)複'!H58</f>
        <v>0</v>
      </c>
      <c r="J37" s="64"/>
    </row>
    <row r="39" spans="1:10">
      <c r="A39" s="63" t="str">
        <f>'C(小4男)複'!B8</f>
        <v>（Ｃ）４年生男子ダブルスの部</v>
      </c>
    </row>
    <row r="40" spans="1:10">
      <c r="A40" s="64"/>
      <c r="B40" s="64" t="s">
        <v>133</v>
      </c>
      <c r="C40" s="64" t="s">
        <v>134</v>
      </c>
      <c r="D40" s="64" t="s">
        <v>14</v>
      </c>
      <c r="E40" s="64" t="s">
        <v>135</v>
      </c>
      <c r="F40" s="64" t="s">
        <v>136</v>
      </c>
      <c r="G40" s="64" t="s">
        <v>134</v>
      </c>
      <c r="H40" s="64" t="s">
        <v>14</v>
      </c>
      <c r="I40" s="64" t="s">
        <v>135</v>
      </c>
      <c r="J40" s="64" t="s">
        <v>137</v>
      </c>
    </row>
    <row r="41" spans="1:10">
      <c r="A41" s="64">
        <f>'C(小4男)複'!A13</f>
        <v>1</v>
      </c>
      <c r="B41" s="64">
        <f>'C(小4男)複'!B14</f>
        <v>0</v>
      </c>
      <c r="C41" s="64">
        <f>'C(小4男)複'!B13</f>
        <v>0</v>
      </c>
      <c r="D41" s="64" t="str">
        <f>'C(小4男)複'!B15</f>
        <v/>
      </c>
      <c r="E41" s="64">
        <f>'C(小4男)複'!D13</f>
        <v>0</v>
      </c>
      <c r="F41" s="64">
        <f>'C(小4男)複'!B17</f>
        <v>0</v>
      </c>
      <c r="G41" s="64">
        <f>'C(小4男)複'!B16</f>
        <v>0</v>
      </c>
      <c r="H41" s="64" t="str">
        <f>'C(小4男)複'!B18</f>
        <v/>
      </c>
      <c r="I41" s="64">
        <f>'C(小4男)複'!D16</f>
        <v>0</v>
      </c>
      <c r="J41" s="64"/>
    </row>
    <row r="42" spans="1:10">
      <c r="A42" s="64">
        <f>'C(小4男)複'!A19</f>
        <v>2</v>
      </c>
      <c r="B42" s="64">
        <f>'C(小4男)複'!B20</f>
        <v>0</v>
      </c>
      <c r="C42" s="64">
        <f>'C(小4男)複'!B19</f>
        <v>0</v>
      </c>
      <c r="D42" s="64" t="str">
        <f>'C(小4男)複'!B21</f>
        <v/>
      </c>
      <c r="E42" s="64">
        <f>'C(小4男)複'!D19</f>
        <v>0</v>
      </c>
      <c r="F42" s="64">
        <f>'C(小4男)複'!B23</f>
        <v>0</v>
      </c>
      <c r="G42" s="64">
        <f>'C(小4男)複'!B22</f>
        <v>0</v>
      </c>
      <c r="H42" s="64" t="str">
        <f>'C(小4男)複'!B24</f>
        <v/>
      </c>
      <c r="I42" s="64">
        <f>'C(小4男)複'!D22</f>
        <v>0</v>
      </c>
      <c r="J42" s="64"/>
    </row>
    <row r="43" spans="1:10">
      <c r="A43" s="64">
        <f>'C(小4男)複'!A25</f>
        <v>3</v>
      </c>
      <c r="B43" s="64">
        <f>'C(小4男)複'!B26</f>
        <v>0</v>
      </c>
      <c r="C43" s="64">
        <f>'C(小4男)複'!B25</f>
        <v>0</v>
      </c>
      <c r="D43" s="64" t="str">
        <f>'C(小4男)複'!B27</f>
        <v/>
      </c>
      <c r="E43" s="64">
        <f>'C(小4男)複'!D25</f>
        <v>0</v>
      </c>
      <c r="F43" s="64">
        <f>'C(小4男)複'!B29</f>
        <v>0</v>
      </c>
      <c r="G43" s="64">
        <f>'C(小4男)複'!B28</f>
        <v>0</v>
      </c>
      <c r="H43" s="64" t="str">
        <f>'C(小4男)複'!B30</f>
        <v/>
      </c>
      <c r="I43" s="64">
        <f>'C(小4男)複'!D28</f>
        <v>0</v>
      </c>
      <c r="J43" s="64"/>
    </row>
    <row r="44" spans="1:10">
      <c r="A44" s="64">
        <f>'C(小4男)複'!A31</f>
        <v>4</v>
      </c>
      <c r="B44" s="64">
        <f>'C(小4男)複'!B32</f>
        <v>0</v>
      </c>
      <c r="C44" s="64">
        <f>'C(小4男)複'!B31</f>
        <v>0</v>
      </c>
      <c r="D44" s="64" t="str">
        <f>'C(小4男)複'!B33</f>
        <v/>
      </c>
      <c r="E44" s="64">
        <f>'C(小4男)複'!D31</f>
        <v>0</v>
      </c>
      <c r="F44" s="64">
        <f>'C(小4男)複'!B35</f>
        <v>0</v>
      </c>
      <c r="G44" s="64">
        <f>'C(小4男)複'!B34</f>
        <v>0</v>
      </c>
      <c r="H44" s="64" t="str">
        <f>'C(小4男)複'!B36</f>
        <v/>
      </c>
      <c r="I44" s="64">
        <f>'C(小4男)複'!D34</f>
        <v>0</v>
      </c>
      <c r="J44" s="64"/>
    </row>
    <row r="45" spans="1:10">
      <c r="A45" s="64">
        <f>'C(小4男)複'!A37</f>
        <v>5</v>
      </c>
      <c r="B45" s="64">
        <f>'C(小4男)複'!B38</f>
        <v>0</v>
      </c>
      <c r="C45" s="64">
        <f>'C(小4男)複'!B37</f>
        <v>0</v>
      </c>
      <c r="D45" s="64" t="str">
        <f>'C(小4男)複'!B39</f>
        <v/>
      </c>
      <c r="E45" s="64">
        <f>'C(小4男)複'!D37</f>
        <v>0</v>
      </c>
      <c r="F45" s="64">
        <f>'C(小4男)複'!B41</f>
        <v>0</v>
      </c>
      <c r="G45" s="64">
        <f>'C(小4男)複'!B40</f>
        <v>0</v>
      </c>
      <c r="H45" s="64" t="str">
        <f>'C(小4男)複'!B42</f>
        <v/>
      </c>
      <c r="I45" s="64">
        <f>'C(小4男)複'!D40</f>
        <v>0</v>
      </c>
      <c r="J45" s="64"/>
    </row>
    <row r="46" spans="1:10">
      <c r="A46" s="64">
        <f>'C(小4男)複'!A43</f>
        <v>6</v>
      </c>
      <c r="B46" s="64">
        <f>'C(小4男)複'!B44</f>
        <v>0</v>
      </c>
      <c r="C46" s="64">
        <f>'C(小4男)複'!B43</f>
        <v>0</v>
      </c>
      <c r="D46" s="64" t="str">
        <f>'C(小4男)複'!B45</f>
        <v/>
      </c>
      <c r="E46" s="64">
        <f>'C(小4男)複'!D43</f>
        <v>0</v>
      </c>
      <c r="F46" s="64">
        <f>'C(小4男)複'!B47</f>
        <v>0</v>
      </c>
      <c r="G46" s="64">
        <f>'C(小4男)複'!B46</f>
        <v>0</v>
      </c>
      <c r="H46" s="64" t="str">
        <f>'C(小4男)複'!B48</f>
        <v/>
      </c>
      <c r="I46" s="64">
        <f>'C(小4男)複'!D46</f>
        <v>0</v>
      </c>
      <c r="J46" s="64"/>
    </row>
    <row r="47" spans="1:10">
      <c r="A47" s="64">
        <f>'C(小4男)複'!A49</f>
        <v>7</v>
      </c>
      <c r="B47" s="64">
        <f>'C(小4男)複'!B50</f>
        <v>0</v>
      </c>
      <c r="C47" s="64">
        <f>'C(小4男)複'!B49</f>
        <v>0</v>
      </c>
      <c r="D47" s="64" t="str">
        <f>'C(小4男)複'!B51</f>
        <v/>
      </c>
      <c r="E47" s="64">
        <f>'C(小4男)複'!D49</f>
        <v>0</v>
      </c>
      <c r="F47" s="64">
        <f>'C(小4男)複'!B53</f>
        <v>0</v>
      </c>
      <c r="G47" s="64">
        <f>'C(小4男)複'!B52</f>
        <v>0</v>
      </c>
      <c r="H47" s="64" t="str">
        <f>'C(小4男)複'!B54</f>
        <v/>
      </c>
      <c r="I47" s="64">
        <f>'C(小4男)複'!D52</f>
        <v>0</v>
      </c>
      <c r="J47" s="64"/>
    </row>
    <row r="48" spans="1:10">
      <c r="A48" s="64">
        <f>'C(小4男)複'!A55</f>
        <v>8</v>
      </c>
      <c r="B48" s="64">
        <f>'C(小4男)複'!B56</f>
        <v>0</v>
      </c>
      <c r="C48" s="64">
        <f>'C(小4男)複'!B55</f>
        <v>0</v>
      </c>
      <c r="D48" s="64" t="str">
        <f>'C(小4男)複'!B57</f>
        <v/>
      </c>
      <c r="E48" s="64">
        <f>'C(小4男)複'!D55</f>
        <v>0</v>
      </c>
      <c r="F48" s="64">
        <f>'C(小4男)複'!B59</f>
        <v>0</v>
      </c>
      <c r="G48" s="64">
        <f>'C(小4男)複'!B58</f>
        <v>0</v>
      </c>
      <c r="H48" s="64" t="str">
        <f>'C(小4男)複'!B60</f>
        <v/>
      </c>
      <c r="I48" s="64">
        <f>'C(小4男)複'!D58</f>
        <v>0</v>
      </c>
      <c r="J48" s="64"/>
    </row>
    <row r="49" spans="1:10">
      <c r="A49" s="64">
        <f>'C(小4男)複'!E13</f>
        <v>9</v>
      </c>
      <c r="B49" s="64">
        <f>'C(小4男)複'!F14</f>
        <v>0</v>
      </c>
      <c r="C49" s="64">
        <f>'C(小4男)複'!F13</f>
        <v>0</v>
      </c>
      <c r="D49" s="64" t="str">
        <f>'C(小4男)複'!F15</f>
        <v/>
      </c>
      <c r="E49" s="64">
        <f>'C(小4男)複'!H13</f>
        <v>0</v>
      </c>
      <c r="F49" s="64">
        <f>'C(小4男)複'!F17</f>
        <v>0</v>
      </c>
      <c r="G49" s="64">
        <f>'C(小4男)複'!F16</f>
        <v>0</v>
      </c>
      <c r="H49" s="64" t="str">
        <f>'C(小4男)複'!F18</f>
        <v/>
      </c>
      <c r="I49" s="64">
        <f>'C(小4男)複'!H16</f>
        <v>0</v>
      </c>
      <c r="J49" s="64"/>
    </row>
    <row r="50" spans="1:10">
      <c r="A50" s="64">
        <f>'C(小4男)複'!E19</f>
        <v>10</v>
      </c>
      <c r="B50" s="64">
        <f>'C(小4男)複'!F20</f>
        <v>0</v>
      </c>
      <c r="C50" s="64">
        <f>'C(小4男)複'!F19</f>
        <v>0</v>
      </c>
      <c r="D50" s="64" t="str">
        <f>'C(小4男)複'!F21</f>
        <v/>
      </c>
      <c r="E50" s="64">
        <f>'C(小4男)複'!H19</f>
        <v>0</v>
      </c>
      <c r="F50" s="64">
        <f>'C(小4男)複'!F23</f>
        <v>0</v>
      </c>
      <c r="G50" s="64">
        <f>'C(小4男)複'!F22</f>
        <v>0</v>
      </c>
      <c r="H50" s="64" t="str">
        <f>'C(小4男)複'!F24</f>
        <v/>
      </c>
      <c r="I50" s="64">
        <f>'C(小4男)複'!H22</f>
        <v>0</v>
      </c>
      <c r="J50" s="64"/>
    </row>
    <row r="51" spans="1:10">
      <c r="A51" s="64">
        <f>'C(小4男)複'!E25</f>
        <v>11</v>
      </c>
      <c r="B51" s="64">
        <f>'C(小4男)複'!F26</f>
        <v>0</v>
      </c>
      <c r="C51" s="64">
        <f>'C(小4男)複'!F25</f>
        <v>0</v>
      </c>
      <c r="D51" s="64" t="str">
        <f>'C(小4男)複'!F27</f>
        <v/>
      </c>
      <c r="E51" s="64">
        <f>'C(小4男)複'!H25</f>
        <v>0</v>
      </c>
      <c r="F51" s="64">
        <f>'C(小4男)複'!F29</f>
        <v>0</v>
      </c>
      <c r="G51" s="64">
        <f>'C(小4男)複'!F28</f>
        <v>0</v>
      </c>
      <c r="H51" s="64" t="str">
        <f>'C(小4男)複'!F30</f>
        <v/>
      </c>
      <c r="I51" s="64">
        <f>'C(小4男)複'!H28</f>
        <v>0</v>
      </c>
      <c r="J51" s="64"/>
    </row>
    <row r="52" spans="1:10">
      <c r="A52" s="64">
        <f>'C(小4男)複'!E31</f>
        <v>12</v>
      </c>
      <c r="B52" s="64">
        <f>'C(小4男)複'!F32</f>
        <v>0</v>
      </c>
      <c r="C52" s="64">
        <f>'C(小4男)複'!F31</f>
        <v>0</v>
      </c>
      <c r="D52" s="64" t="str">
        <f>'C(小4男)複'!F33</f>
        <v/>
      </c>
      <c r="E52" s="64">
        <f>'C(小4男)複'!H31</f>
        <v>0</v>
      </c>
      <c r="F52" s="64">
        <f>'C(小4男)複'!F35</f>
        <v>0</v>
      </c>
      <c r="G52" s="64">
        <f>'C(小4男)複'!F34</f>
        <v>0</v>
      </c>
      <c r="H52" s="64" t="str">
        <f>'C(小4男)複'!F36</f>
        <v/>
      </c>
      <c r="I52" s="64">
        <f>'C(小4男)複'!H34</f>
        <v>0</v>
      </c>
      <c r="J52" s="64"/>
    </row>
    <row r="53" spans="1:10">
      <c r="A53" s="64">
        <f>'C(小4男)複'!E37</f>
        <v>13</v>
      </c>
      <c r="B53" s="64">
        <f>'C(小4男)複'!F38</f>
        <v>0</v>
      </c>
      <c r="C53" s="64">
        <f>'C(小4男)複'!F37</f>
        <v>0</v>
      </c>
      <c r="D53" s="64" t="str">
        <f>'C(小4男)複'!F39</f>
        <v/>
      </c>
      <c r="E53" s="64">
        <f>'C(小4男)複'!H37</f>
        <v>0</v>
      </c>
      <c r="F53" s="64">
        <f>'C(小4男)複'!F41</f>
        <v>0</v>
      </c>
      <c r="G53" s="64">
        <f>'C(小4男)複'!F40</f>
        <v>0</v>
      </c>
      <c r="H53" s="64" t="str">
        <f>'C(小4男)複'!F42</f>
        <v/>
      </c>
      <c r="I53" s="64">
        <f>'C(小4男)複'!H40</f>
        <v>0</v>
      </c>
      <c r="J53" s="64"/>
    </row>
    <row r="54" spans="1:10">
      <c r="A54" s="64">
        <f>'C(小4男)複'!E43</f>
        <v>14</v>
      </c>
      <c r="B54" s="64">
        <f>'C(小4男)複'!F44</f>
        <v>0</v>
      </c>
      <c r="C54" s="64">
        <f>'C(小4男)複'!F43</f>
        <v>0</v>
      </c>
      <c r="D54" s="64" t="str">
        <f>'C(小4男)複'!F45</f>
        <v/>
      </c>
      <c r="E54" s="64">
        <f>'C(小4男)複'!H43</f>
        <v>0</v>
      </c>
      <c r="F54" s="64">
        <f>'C(小4男)複'!F47</f>
        <v>0</v>
      </c>
      <c r="G54" s="64">
        <f>'C(小4男)複'!F46</f>
        <v>0</v>
      </c>
      <c r="H54" s="64" t="str">
        <f>'C(小4男)複'!F48</f>
        <v/>
      </c>
      <c r="I54" s="64">
        <f>'C(小4男)複'!H46</f>
        <v>0</v>
      </c>
      <c r="J54" s="64"/>
    </row>
    <row r="55" spans="1:10">
      <c r="A55" s="64">
        <f>'C(小4男)複'!E49</f>
        <v>15</v>
      </c>
      <c r="B55" s="64">
        <f>'C(小4男)複'!F50</f>
        <v>0</v>
      </c>
      <c r="C55" s="64">
        <f>'C(小4男)複'!F49</f>
        <v>0</v>
      </c>
      <c r="D55" s="64" t="str">
        <f>'C(小4男)複'!F51</f>
        <v/>
      </c>
      <c r="E55" s="64">
        <f>'C(小4男)複'!H49</f>
        <v>0</v>
      </c>
      <c r="F55" s="64">
        <f>'C(小4男)複'!F53</f>
        <v>0</v>
      </c>
      <c r="G55" s="64">
        <f>'C(小4男)複'!F52</f>
        <v>0</v>
      </c>
      <c r="H55" s="64" t="str">
        <f>'C(小4男)複'!F54</f>
        <v/>
      </c>
      <c r="I55" s="64">
        <f>'C(小4男)複'!H52</f>
        <v>0</v>
      </c>
      <c r="J55" s="64"/>
    </row>
    <row r="56" spans="1:10">
      <c r="A56" s="64">
        <f>'C(小4男)複'!E55</f>
        <v>16</v>
      </c>
      <c r="B56" s="64">
        <f>'C(小4男)複'!F56</f>
        <v>0</v>
      </c>
      <c r="C56" s="64">
        <f>'C(小4男)複'!F55</f>
        <v>0</v>
      </c>
      <c r="D56" s="64" t="str">
        <f>'C(小4男)複'!F57</f>
        <v/>
      </c>
      <c r="E56" s="64">
        <f>'C(小4男)複'!H55</f>
        <v>0</v>
      </c>
      <c r="F56" s="64">
        <f>'C(小4男)複'!F59</f>
        <v>0</v>
      </c>
      <c r="G56" s="64">
        <f>'C(小4男)複'!F58</f>
        <v>0</v>
      </c>
      <c r="H56" s="64" t="str">
        <f>'C(小4男)複'!F60</f>
        <v/>
      </c>
      <c r="I56" s="64">
        <f>'C(小4男)複'!H58</f>
        <v>0</v>
      </c>
      <c r="J56" s="64"/>
    </row>
    <row r="58" spans="1:10">
      <c r="A58" s="63" t="str">
        <f>'D(小4女)複'!B8</f>
        <v>（Ｄ）４年生女子ダブルスの部</v>
      </c>
    </row>
    <row r="59" spans="1:10">
      <c r="A59" s="64"/>
      <c r="B59" s="64" t="s">
        <v>133</v>
      </c>
      <c r="C59" s="64" t="s">
        <v>134</v>
      </c>
      <c r="D59" s="64" t="s">
        <v>14</v>
      </c>
      <c r="E59" s="64" t="s">
        <v>135</v>
      </c>
      <c r="F59" s="64" t="s">
        <v>136</v>
      </c>
      <c r="G59" s="64" t="s">
        <v>134</v>
      </c>
      <c r="H59" s="64" t="s">
        <v>14</v>
      </c>
      <c r="I59" s="64" t="s">
        <v>135</v>
      </c>
      <c r="J59" s="64" t="s">
        <v>137</v>
      </c>
    </row>
    <row r="60" spans="1:10">
      <c r="A60" s="64">
        <f>'D(小4女)複'!A13</f>
        <v>1</v>
      </c>
      <c r="B60" s="64">
        <f>'D(小4女)複'!B14</f>
        <v>0</v>
      </c>
      <c r="C60" s="64">
        <f>'D(小4女)複'!B13</f>
        <v>0</v>
      </c>
      <c r="D60" s="64" t="str">
        <f>'D(小4女)複'!B15</f>
        <v/>
      </c>
      <c r="E60" s="64">
        <f>'D(小4女)複'!D13</f>
        <v>0</v>
      </c>
      <c r="F60" s="64">
        <f>'D(小4女)複'!B17</f>
        <v>0</v>
      </c>
      <c r="G60" s="64">
        <f>'D(小4女)複'!B16</f>
        <v>0</v>
      </c>
      <c r="H60" s="64" t="str">
        <f>'D(小4女)複'!B18</f>
        <v/>
      </c>
      <c r="I60" s="64">
        <f>'D(小4女)複'!D16</f>
        <v>0</v>
      </c>
      <c r="J60" s="64"/>
    </row>
    <row r="61" spans="1:10">
      <c r="A61" s="64">
        <f>'D(小4女)複'!A19</f>
        <v>2</v>
      </c>
      <c r="B61" s="64">
        <f>'D(小4女)複'!B20</f>
        <v>0</v>
      </c>
      <c r="C61" s="64">
        <f>'D(小4女)複'!B19</f>
        <v>0</v>
      </c>
      <c r="D61" s="64" t="str">
        <f>'D(小4女)複'!B21</f>
        <v/>
      </c>
      <c r="E61" s="64">
        <f>'D(小4女)複'!D19</f>
        <v>0</v>
      </c>
      <c r="F61" s="64">
        <f>'D(小4女)複'!B23</f>
        <v>0</v>
      </c>
      <c r="G61" s="64">
        <f>'D(小4女)複'!B22</f>
        <v>0</v>
      </c>
      <c r="H61" s="64" t="str">
        <f>'D(小4女)複'!B24</f>
        <v/>
      </c>
      <c r="I61" s="64">
        <f>'D(小4女)複'!D22</f>
        <v>0</v>
      </c>
      <c r="J61" s="64"/>
    </row>
    <row r="62" spans="1:10">
      <c r="A62" s="64">
        <f>'D(小4女)複'!A25</f>
        <v>3</v>
      </c>
      <c r="B62" s="64">
        <f>'D(小4女)複'!B26</f>
        <v>0</v>
      </c>
      <c r="C62" s="64">
        <f>'D(小4女)複'!B25</f>
        <v>0</v>
      </c>
      <c r="D62" s="64" t="str">
        <f>'D(小4女)複'!B27</f>
        <v/>
      </c>
      <c r="E62" s="64">
        <f>'D(小4女)複'!D25</f>
        <v>0</v>
      </c>
      <c r="F62" s="64">
        <f>'D(小4女)複'!B29</f>
        <v>0</v>
      </c>
      <c r="G62" s="64">
        <f>'D(小4女)複'!B28</f>
        <v>0</v>
      </c>
      <c r="H62" s="64" t="str">
        <f>'D(小4女)複'!B30</f>
        <v/>
      </c>
      <c r="I62" s="64">
        <f>'D(小4女)複'!D28</f>
        <v>0</v>
      </c>
      <c r="J62" s="64"/>
    </row>
    <row r="63" spans="1:10">
      <c r="A63" s="64">
        <f>'D(小4女)複'!A31</f>
        <v>4</v>
      </c>
      <c r="B63" s="64">
        <f>'D(小4女)複'!B32</f>
        <v>0</v>
      </c>
      <c r="C63" s="64">
        <f>'D(小4女)複'!B31</f>
        <v>0</v>
      </c>
      <c r="D63" s="64" t="str">
        <f>'D(小4女)複'!B33</f>
        <v/>
      </c>
      <c r="E63" s="64">
        <f>'D(小4女)複'!D31</f>
        <v>0</v>
      </c>
      <c r="F63" s="64">
        <f>'D(小4女)複'!B35</f>
        <v>0</v>
      </c>
      <c r="G63" s="64">
        <f>'D(小4女)複'!B34</f>
        <v>0</v>
      </c>
      <c r="H63" s="64" t="str">
        <f>'D(小4女)複'!B36</f>
        <v/>
      </c>
      <c r="I63" s="64">
        <f>'D(小4女)複'!D34</f>
        <v>0</v>
      </c>
      <c r="J63" s="64"/>
    </row>
    <row r="64" spans="1:10">
      <c r="A64" s="64">
        <f>'D(小4女)複'!A37</f>
        <v>5</v>
      </c>
      <c r="B64" s="64">
        <f>'D(小4女)複'!B38</f>
        <v>0</v>
      </c>
      <c r="C64" s="64">
        <f>'D(小4女)複'!B37</f>
        <v>0</v>
      </c>
      <c r="D64" s="64" t="str">
        <f>'D(小4女)複'!B39</f>
        <v/>
      </c>
      <c r="E64" s="64">
        <f>'D(小4女)複'!D37</f>
        <v>0</v>
      </c>
      <c r="F64" s="64">
        <f>'D(小4女)複'!B41</f>
        <v>0</v>
      </c>
      <c r="G64" s="64">
        <f>'D(小4女)複'!B40</f>
        <v>0</v>
      </c>
      <c r="H64" s="64" t="str">
        <f>'D(小4女)複'!B42</f>
        <v/>
      </c>
      <c r="I64" s="64">
        <f>'D(小4女)複'!D40</f>
        <v>0</v>
      </c>
      <c r="J64" s="64"/>
    </row>
    <row r="65" spans="1:10">
      <c r="A65" s="64">
        <f>'D(小4女)複'!A43</f>
        <v>6</v>
      </c>
      <c r="B65" s="64">
        <f>'D(小4女)複'!B44</f>
        <v>0</v>
      </c>
      <c r="C65" s="64">
        <f>'D(小4女)複'!B43</f>
        <v>0</v>
      </c>
      <c r="D65" s="64" t="str">
        <f>'D(小4女)複'!B45</f>
        <v/>
      </c>
      <c r="E65" s="64">
        <f>'D(小4女)複'!D43</f>
        <v>0</v>
      </c>
      <c r="F65" s="64">
        <f>'D(小4女)複'!B47</f>
        <v>0</v>
      </c>
      <c r="G65" s="64">
        <f>'D(小4女)複'!B46</f>
        <v>0</v>
      </c>
      <c r="H65" s="64" t="str">
        <f>'D(小4女)複'!B48</f>
        <v/>
      </c>
      <c r="I65" s="64">
        <f>'D(小4女)複'!D46</f>
        <v>0</v>
      </c>
      <c r="J65" s="64"/>
    </row>
    <row r="66" spans="1:10">
      <c r="A66" s="64">
        <f>'D(小4女)複'!A49</f>
        <v>7</v>
      </c>
      <c r="B66" s="64">
        <f>'D(小4女)複'!B50</f>
        <v>0</v>
      </c>
      <c r="C66" s="64">
        <f>'D(小4女)複'!B49</f>
        <v>0</v>
      </c>
      <c r="D66" s="64" t="str">
        <f>'D(小4女)複'!B51</f>
        <v/>
      </c>
      <c r="E66" s="64">
        <f>'D(小4女)複'!D49</f>
        <v>0</v>
      </c>
      <c r="F66" s="64">
        <f>'D(小4女)複'!B53</f>
        <v>0</v>
      </c>
      <c r="G66" s="64">
        <f>'D(小4女)複'!B52</f>
        <v>0</v>
      </c>
      <c r="H66" s="64" t="str">
        <f>'D(小4女)複'!B54</f>
        <v/>
      </c>
      <c r="I66" s="64">
        <f>'D(小4女)複'!D52</f>
        <v>0</v>
      </c>
      <c r="J66" s="64"/>
    </row>
    <row r="67" spans="1:10">
      <c r="A67" s="64">
        <f>'D(小4女)複'!A55</f>
        <v>8</v>
      </c>
      <c r="B67" s="64">
        <f>'D(小4女)複'!B56</f>
        <v>0</v>
      </c>
      <c r="C67" s="64">
        <f>'D(小4女)複'!B55</f>
        <v>0</v>
      </c>
      <c r="D67" s="64" t="str">
        <f>'D(小4女)複'!B57</f>
        <v/>
      </c>
      <c r="E67" s="64">
        <f>'D(小4女)複'!D55</f>
        <v>0</v>
      </c>
      <c r="F67" s="64">
        <f>'D(小4女)複'!B59</f>
        <v>0</v>
      </c>
      <c r="G67" s="64">
        <f>'D(小4女)複'!B58</f>
        <v>0</v>
      </c>
      <c r="H67" s="64" t="str">
        <f>'D(小4女)複'!B60</f>
        <v/>
      </c>
      <c r="I67" s="64">
        <f>'D(小4女)複'!D58</f>
        <v>0</v>
      </c>
      <c r="J67" s="64"/>
    </row>
    <row r="68" spans="1:10">
      <c r="A68" s="64">
        <f>'D(小4女)複'!E13</f>
        <v>9</v>
      </c>
      <c r="B68" s="64">
        <f>'D(小4女)複'!F14</f>
        <v>0</v>
      </c>
      <c r="C68" s="64">
        <f>'D(小4女)複'!F13</f>
        <v>0</v>
      </c>
      <c r="D68" s="64" t="str">
        <f>'D(小4女)複'!F15</f>
        <v/>
      </c>
      <c r="E68" s="64">
        <f>'D(小4女)複'!H13</f>
        <v>0</v>
      </c>
      <c r="F68" s="64">
        <f>'D(小4女)複'!F17</f>
        <v>0</v>
      </c>
      <c r="G68" s="64">
        <f>'D(小4女)複'!F16</f>
        <v>0</v>
      </c>
      <c r="H68" s="64" t="str">
        <f>'D(小4女)複'!F18</f>
        <v/>
      </c>
      <c r="I68" s="64">
        <f>'D(小4女)複'!H16</f>
        <v>0</v>
      </c>
      <c r="J68" s="64"/>
    </row>
    <row r="69" spans="1:10">
      <c r="A69" s="64">
        <f>'D(小4女)複'!E19</f>
        <v>10</v>
      </c>
      <c r="B69" s="64">
        <f>'D(小4女)複'!F20</f>
        <v>0</v>
      </c>
      <c r="C69" s="64">
        <f>'D(小4女)複'!F19</f>
        <v>0</v>
      </c>
      <c r="D69" s="64" t="str">
        <f>'D(小4女)複'!F21</f>
        <v/>
      </c>
      <c r="E69" s="64">
        <f>'D(小4女)複'!H19</f>
        <v>0</v>
      </c>
      <c r="F69" s="64">
        <f>'D(小4女)複'!F23</f>
        <v>0</v>
      </c>
      <c r="G69" s="64">
        <f>'D(小4女)複'!F22</f>
        <v>0</v>
      </c>
      <c r="H69" s="64" t="str">
        <f>'D(小4女)複'!F24</f>
        <v/>
      </c>
      <c r="I69" s="64">
        <f>'D(小4女)複'!H22</f>
        <v>0</v>
      </c>
      <c r="J69" s="64"/>
    </row>
    <row r="70" spans="1:10">
      <c r="A70" s="64">
        <f>'D(小4女)複'!E25</f>
        <v>11</v>
      </c>
      <c r="B70" s="64">
        <f>'D(小4女)複'!F26</f>
        <v>0</v>
      </c>
      <c r="C70" s="64">
        <f>'D(小4女)複'!F25</f>
        <v>0</v>
      </c>
      <c r="D70" s="64" t="str">
        <f>'D(小4女)複'!F27</f>
        <v/>
      </c>
      <c r="E70" s="64">
        <f>'D(小4女)複'!H25</f>
        <v>0</v>
      </c>
      <c r="F70" s="64">
        <f>'D(小4女)複'!F29</f>
        <v>0</v>
      </c>
      <c r="G70" s="64">
        <f>'D(小4女)複'!F28</f>
        <v>0</v>
      </c>
      <c r="H70" s="64" t="str">
        <f>'D(小4女)複'!F30</f>
        <v/>
      </c>
      <c r="I70" s="64">
        <f>'D(小4女)複'!H28</f>
        <v>0</v>
      </c>
      <c r="J70" s="64"/>
    </row>
    <row r="71" spans="1:10">
      <c r="A71" s="64">
        <f>'D(小4女)複'!E31</f>
        <v>12</v>
      </c>
      <c r="B71" s="64">
        <f>'D(小4女)複'!F32</f>
        <v>0</v>
      </c>
      <c r="C71" s="64">
        <f>'D(小4女)複'!F31</f>
        <v>0</v>
      </c>
      <c r="D71" s="64" t="str">
        <f>'D(小4女)複'!F33</f>
        <v/>
      </c>
      <c r="E71" s="64">
        <f>'D(小4女)複'!H31</f>
        <v>0</v>
      </c>
      <c r="F71" s="64">
        <f>'D(小4女)複'!F35</f>
        <v>0</v>
      </c>
      <c r="G71" s="64">
        <f>'D(小4女)複'!F34</f>
        <v>0</v>
      </c>
      <c r="H71" s="64" t="str">
        <f>'D(小4女)複'!F36</f>
        <v/>
      </c>
      <c r="I71" s="64">
        <f>'D(小4女)複'!H34</f>
        <v>0</v>
      </c>
      <c r="J71" s="64"/>
    </row>
    <row r="72" spans="1:10">
      <c r="A72" s="64">
        <f>'D(小4女)複'!E37</f>
        <v>13</v>
      </c>
      <c r="B72" s="64">
        <f>'D(小4女)複'!F38</f>
        <v>0</v>
      </c>
      <c r="C72" s="64">
        <f>'D(小4女)複'!F37</f>
        <v>0</v>
      </c>
      <c r="D72" s="64" t="str">
        <f>'D(小4女)複'!F39</f>
        <v/>
      </c>
      <c r="E72" s="64">
        <f>'D(小4女)複'!H37</f>
        <v>0</v>
      </c>
      <c r="F72" s="64">
        <f>'D(小4女)複'!F41</f>
        <v>0</v>
      </c>
      <c r="G72" s="64">
        <f>'D(小4女)複'!F40</f>
        <v>0</v>
      </c>
      <c r="H72" s="64" t="str">
        <f>'D(小4女)複'!F42</f>
        <v/>
      </c>
      <c r="I72" s="64">
        <f>'D(小4女)複'!H40</f>
        <v>0</v>
      </c>
      <c r="J72" s="64"/>
    </row>
    <row r="73" spans="1:10">
      <c r="A73" s="64">
        <f>'D(小4女)複'!E43</f>
        <v>14</v>
      </c>
      <c r="B73" s="64">
        <f>'D(小4女)複'!F44</f>
        <v>0</v>
      </c>
      <c r="C73" s="64">
        <f>'D(小4女)複'!F43</f>
        <v>0</v>
      </c>
      <c r="D73" s="64" t="str">
        <f>'D(小4女)複'!F45</f>
        <v/>
      </c>
      <c r="E73" s="64">
        <f>'D(小4女)複'!H43</f>
        <v>0</v>
      </c>
      <c r="F73" s="64">
        <f>'D(小4女)複'!F47</f>
        <v>0</v>
      </c>
      <c r="G73" s="64">
        <f>'D(小4女)複'!F46</f>
        <v>0</v>
      </c>
      <c r="H73" s="64" t="str">
        <f>'D(小4女)複'!F48</f>
        <v/>
      </c>
      <c r="I73" s="64">
        <f>'D(小4女)複'!H46</f>
        <v>0</v>
      </c>
      <c r="J73" s="64"/>
    </row>
    <row r="74" spans="1:10">
      <c r="A74" s="64">
        <f>'D(小4女)複'!E49</f>
        <v>15</v>
      </c>
      <c r="B74" s="64">
        <f>'D(小4女)複'!F50</f>
        <v>0</v>
      </c>
      <c r="C74" s="64">
        <f>'D(小4女)複'!F49</f>
        <v>0</v>
      </c>
      <c r="D74" s="64" t="str">
        <f>'D(小4女)複'!F51</f>
        <v/>
      </c>
      <c r="E74" s="64">
        <f>'D(小4女)複'!H49</f>
        <v>0</v>
      </c>
      <c r="F74" s="64">
        <f>'D(小4女)複'!F53</f>
        <v>0</v>
      </c>
      <c r="G74" s="64">
        <f>'D(小4女)複'!F52</f>
        <v>0</v>
      </c>
      <c r="H74" s="64" t="str">
        <f>'D(小4女)複'!F54</f>
        <v/>
      </c>
      <c r="I74" s="64">
        <f>'D(小4女)複'!H52</f>
        <v>0</v>
      </c>
      <c r="J74" s="64"/>
    </row>
    <row r="75" spans="1:10">
      <c r="A75" s="64">
        <f>'D(小4女)複'!E55</f>
        <v>16</v>
      </c>
      <c r="B75" s="64">
        <f>'D(小4女)複'!F56</f>
        <v>0</v>
      </c>
      <c r="C75" s="64">
        <f>'D(小4女)複'!F55</f>
        <v>0</v>
      </c>
      <c r="D75" s="64" t="str">
        <f>'D(小4女)複'!F57</f>
        <v/>
      </c>
      <c r="E75" s="64">
        <f>'D(小4女)複'!H55</f>
        <v>0</v>
      </c>
      <c r="F75" s="64">
        <f>'D(小4女)複'!F59</f>
        <v>0</v>
      </c>
      <c r="G75" s="64">
        <f>'D(小4女)複'!F58</f>
        <v>0</v>
      </c>
      <c r="H75" s="64" t="str">
        <f>'D(小4女)複'!F60</f>
        <v/>
      </c>
      <c r="I75" s="64">
        <f>'D(小4女)複'!H58</f>
        <v>0</v>
      </c>
      <c r="J75" s="64"/>
    </row>
    <row r="77" spans="1:10">
      <c r="A77" s="63" t="str">
        <f>'E(小3男)複'!B8</f>
        <v>（Ｅ）３年生以下男子ダブルスの部</v>
      </c>
    </row>
    <row r="78" spans="1:10">
      <c r="A78" s="64"/>
      <c r="B78" s="64" t="s">
        <v>127</v>
      </c>
      <c r="C78" s="64" t="s">
        <v>128</v>
      </c>
      <c r="D78" s="64" t="s">
        <v>129</v>
      </c>
      <c r="E78" s="64" t="s">
        <v>130</v>
      </c>
      <c r="F78" s="64" t="s">
        <v>131</v>
      </c>
      <c r="G78" s="64" t="s">
        <v>128</v>
      </c>
      <c r="H78" s="64" t="s">
        <v>129</v>
      </c>
      <c r="I78" s="64" t="s">
        <v>130</v>
      </c>
      <c r="J78" s="64" t="s">
        <v>132</v>
      </c>
    </row>
    <row r="79" spans="1:10">
      <c r="A79" s="64">
        <f>'E(小3男)複'!A13</f>
        <v>1</v>
      </c>
      <c r="B79" s="64">
        <f>'E(小3男)複'!B14</f>
        <v>0</v>
      </c>
      <c r="C79" s="64">
        <f>'E(小3男)複'!B13</f>
        <v>0</v>
      </c>
      <c r="D79" s="64" t="str">
        <f>'E(小3男)複'!B15</f>
        <v/>
      </c>
      <c r="E79" s="64">
        <f>'E(小3男)複'!D13</f>
        <v>0</v>
      </c>
      <c r="F79" s="64">
        <f>'E(小3男)複'!B17</f>
        <v>0</v>
      </c>
      <c r="G79" s="64">
        <f>'E(小3男)複'!B16</f>
        <v>0</v>
      </c>
      <c r="H79" s="64" t="str">
        <f>'E(小3男)複'!B18</f>
        <v/>
      </c>
      <c r="I79" s="64">
        <f>'E(小3男)複'!D16</f>
        <v>0</v>
      </c>
      <c r="J79" s="64"/>
    </row>
    <row r="80" spans="1:10">
      <c r="A80" s="64">
        <f>'E(小3男)複'!A19</f>
        <v>2</v>
      </c>
      <c r="B80" s="64">
        <f>'E(小3男)複'!B20</f>
        <v>0</v>
      </c>
      <c r="C80" s="64">
        <f>'E(小3男)複'!B19</f>
        <v>0</v>
      </c>
      <c r="D80" s="64" t="str">
        <f>'E(小3男)複'!B21</f>
        <v/>
      </c>
      <c r="E80" s="64">
        <f>'E(小3男)複'!D19</f>
        <v>0</v>
      </c>
      <c r="F80" s="64">
        <f>'E(小3男)複'!B23</f>
        <v>0</v>
      </c>
      <c r="G80" s="64">
        <f>'E(小3男)複'!B22</f>
        <v>0</v>
      </c>
      <c r="H80" s="64" t="str">
        <f>'E(小3男)複'!B24</f>
        <v/>
      </c>
      <c r="I80" s="64">
        <f>'E(小3男)複'!D22</f>
        <v>0</v>
      </c>
      <c r="J80" s="64"/>
    </row>
    <row r="81" spans="1:10">
      <c r="A81" s="64">
        <f>'E(小3男)複'!A25</f>
        <v>3</v>
      </c>
      <c r="B81" s="64">
        <f>'E(小3男)複'!B26</f>
        <v>0</v>
      </c>
      <c r="C81" s="64">
        <f>'E(小3男)複'!B25</f>
        <v>0</v>
      </c>
      <c r="D81" s="64" t="str">
        <f>'E(小3男)複'!B27</f>
        <v/>
      </c>
      <c r="E81" s="64">
        <f>'E(小3男)複'!D25</f>
        <v>0</v>
      </c>
      <c r="F81" s="64">
        <f>'E(小3男)複'!B29</f>
        <v>0</v>
      </c>
      <c r="G81" s="64">
        <f>'E(小3男)複'!B28</f>
        <v>0</v>
      </c>
      <c r="H81" s="64" t="str">
        <f>'E(小3男)複'!B30</f>
        <v/>
      </c>
      <c r="I81" s="64">
        <f>'E(小3男)複'!D28</f>
        <v>0</v>
      </c>
      <c r="J81" s="64"/>
    </row>
    <row r="82" spans="1:10">
      <c r="A82" s="64">
        <f>'E(小3男)複'!A31</f>
        <v>4</v>
      </c>
      <c r="B82" s="64">
        <f>'E(小3男)複'!B32</f>
        <v>0</v>
      </c>
      <c r="C82" s="64">
        <f>'E(小3男)複'!B31</f>
        <v>0</v>
      </c>
      <c r="D82" s="64" t="str">
        <f>'E(小3男)複'!B33</f>
        <v/>
      </c>
      <c r="E82" s="64">
        <f>'E(小3男)複'!D31</f>
        <v>0</v>
      </c>
      <c r="F82" s="64">
        <f>'E(小3男)複'!B35</f>
        <v>0</v>
      </c>
      <c r="G82" s="64">
        <f>'E(小3男)複'!B34</f>
        <v>0</v>
      </c>
      <c r="H82" s="64" t="str">
        <f>'E(小3男)複'!B36</f>
        <v/>
      </c>
      <c r="I82" s="64">
        <f>'E(小3男)複'!D34</f>
        <v>0</v>
      </c>
      <c r="J82" s="64"/>
    </row>
    <row r="83" spans="1:10">
      <c r="A83" s="64">
        <f>'E(小3男)複'!A37</f>
        <v>5</v>
      </c>
      <c r="B83" s="64">
        <f>'E(小3男)複'!B38</f>
        <v>0</v>
      </c>
      <c r="C83" s="64">
        <f>'E(小3男)複'!B37</f>
        <v>0</v>
      </c>
      <c r="D83" s="64" t="str">
        <f>'E(小3男)複'!B39</f>
        <v/>
      </c>
      <c r="E83" s="64">
        <f>'E(小3男)複'!D37</f>
        <v>0</v>
      </c>
      <c r="F83" s="64">
        <f>'E(小3男)複'!B41</f>
        <v>0</v>
      </c>
      <c r="G83" s="64">
        <f>'E(小3男)複'!B40</f>
        <v>0</v>
      </c>
      <c r="H83" s="64" t="str">
        <f>'E(小3男)複'!B42</f>
        <v/>
      </c>
      <c r="I83" s="64">
        <f>'E(小3男)複'!D40</f>
        <v>0</v>
      </c>
      <c r="J83" s="64"/>
    </row>
    <row r="84" spans="1:10">
      <c r="A84" s="64">
        <f>'E(小3男)複'!A43</f>
        <v>6</v>
      </c>
      <c r="B84" s="64">
        <f>'E(小3男)複'!B44</f>
        <v>0</v>
      </c>
      <c r="C84" s="64">
        <f>'E(小3男)複'!B43</f>
        <v>0</v>
      </c>
      <c r="D84" s="64" t="str">
        <f>'E(小3男)複'!B45</f>
        <v/>
      </c>
      <c r="E84" s="64">
        <f>'E(小3男)複'!D43</f>
        <v>0</v>
      </c>
      <c r="F84" s="64">
        <f>'E(小3男)複'!B47</f>
        <v>0</v>
      </c>
      <c r="G84" s="64">
        <f>'E(小3男)複'!B46</f>
        <v>0</v>
      </c>
      <c r="H84" s="64" t="str">
        <f>'E(小3男)複'!B48</f>
        <v/>
      </c>
      <c r="I84" s="64">
        <f>'E(小3男)複'!D46</f>
        <v>0</v>
      </c>
      <c r="J84" s="64"/>
    </row>
    <row r="85" spans="1:10">
      <c r="A85" s="64">
        <f>'E(小3男)複'!A49</f>
        <v>7</v>
      </c>
      <c r="B85" s="64">
        <f>'E(小3男)複'!B50</f>
        <v>0</v>
      </c>
      <c r="C85" s="64">
        <f>'E(小3男)複'!B49</f>
        <v>0</v>
      </c>
      <c r="D85" s="64" t="str">
        <f>'E(小3男)複'!B51</f>
        <v/>
      </c>
      <c r="E85" s="64">
        <f>'E(小3男)複'!D49</f>
        <v>0</v>
      </c>
      <c r="F85" s="64">
        <f>'E(小3男)複'!B53</f>
        <v>0</v>
      </c>
      <c r="G85" s="64">
        <f>'E(小3男)複'!B52</f>
        <v>0</v>
      </c>
      <c r="H85" s="64" t="str">
        <f>'E(小3男)複'!B54</f>
        <v/>
      </c>
      <c r="I85" s="64">
        <f>'E(小3男)複'!D52</f>
        <v>0</v>
      </c>
      <c r="J85" s="64"/>
    </row>
    <row r="86" spans="1:10">
      <c r="A86" s="64">
        <f>'E(小3男)複'!A55</f>
        <v>8</v>
      </c>
      <c r="B86" s="64">
        <f>'E(小3男)複'!B56</f>
        <v>0</v>
      </c>
      <c r="C86" s="64">
        <f>'E(小3男)複'!B55</f>
        <v>0</v>
      </c>
      <c r="D86" s="64" t="str">
        <f>'E(小3男)複'!B57</f>
        <v/>
      </c>
      <c r="E86" s="64">
        <f>'E(小3男)複'!D55</f>
        <v>0</v>
      </c>
      <c r="F86" s="64">
        <f>'E(小3男)複'!B59</f>
        <v>0</v>
      </c>
      <c r="G86" s="64">
        <f>'E(小3男)複'!B58</f>
        <v>0</v>
      </c>
      <c r="H86" s="64" t="str">
        <f>'E(小3男)複'!B60</f>
        <v/>
      </c>
      <c r="I86" s="64">
        <f>'E(小3男)複'!D58</f>
        <v>0</v>
      </c>
      <c r="J86" s="64"/>
    </row>
    <row r="87" spans="1:10">
      <c r="A87" s="64">
        <f>'E(小3男)複'!E13</f>
        <v>9</v>
      </c>
      <c r="B87" s="64">
        <f>'E(小3男)複'!F14</f>
        <v>0</v>
      </c>
      <c r="C87" s="64">
        <f>'E(小3男)複'!F13</f>
        <v>0</v>
      </c>
      <c r="D87" s="64" t="str">
        <f>'E(小3男)複'!F15</f>
        <v/>
      </c>
      <c r="E87" s="64">
        <f>'E(小3男)複'!H13</f>
        <v>0</v>
      </c>
      <c r="F87" s="64">
        <f>'E(小3男)複'!F17</f>
        <v>0</v>
      </c>
      <c r="G87" s="64">
        <f>'E(小3男)複'!F16</f>
        <v>0</v>
      </c>
      <c r="H87" s="64" t="str">
        <f>'E(小3男)複'!F18</f>
        <v/>
      </c>
      <c r="I87" s="64">
        <f>'E(小3男)複'!H16</f>
        <v>0</v>
      </c>
      <c r="J87" s="64"/>
    </row>
    <row r="88" spans="1:10">
      <c r="A88" s="64">
        <f>'E(小3男)複'!E19</f>
        <v>10</v>
      </c>
      <c r="B88" s="64">
        <f>'E(小3男)複'!F20</f>
        <v>0</v>
      </c>
      <c r="C88" s="64">
        <f>'E(小3男)複'!F19</f>
        <v>0</v>
      </c>
      <c r="D88" s="64" t="str">
        <f>'E(小3男)複'!F21</f>
        <v/>
      </c>
      <c r="E88" s="64">
        <f>'E(小3男)複'!H19</f>
        <v>0</v>
      </c>
      <c r="F88" s="64">
        <f>'E(小3男)複'!F23</f>
        <v>0</v>
      </c>
      <c r="G88" s="64">
        <f>'E(小3男)複'!F22</f>
        <v>0</v>
      </c>
      <c r="H88" s="64" t="str">
        <f>'E(小3男)複'!F24</f>
        <v/>
      </c>
      <c r="I88" s="64">
        <f>'E(小3男)複'!H22</f>
        <v>0</v>
      </c>
      <c r="J88" s="64"/>
    </row>
    <row r="89" spans="1:10">
      <c r="A89" s="64">
        <f>'E(小3男)複'!E25</f>
        <v>11</v>
      </c>
      <c r="B89" s="64">
        <f>'E(小3男)複'!F26</f>
        <v>0</v>
      </c>
      <c r="C89" s="64">
        <f>'E(小3男)複'!F25</f>
        <v>0</v>
      </c>
      <c r="D89" s="64" t="str">
        <f>'E(小3男)複'!F27</f>
        <v/>
      </c>
      <c r="E89" s="64">
        <f>'E(小3男)複'!H25</f>
        <v>0</v>
      </c>
      <c r="F89" s="64">
        <f>'E(小3男)複'!F29</f>
        <v>0</v>
      </c>
      <c r="G89" s="64">
        <f>'E(小3男)複'!F28</f>
        <v>0</v>
      </c>
      <c r="H89" s="64" t="str">
        <f>'E(小3男)複'!F30</f>
        <v/>
      </c>
      <c r="I89" s="64">
        <f>'E(小3男)複'!H28</f>
        <v>0</v>
      </c>
      <c r="J89" s="64"/>
    </row>
    <row r="90" spans="1:10">
      <c r="A90" s="64">
        <f>'E(小3男)複'!E31</f>
        <v>12</v>
      </c>
      <c r="B90" s="64">
        <f>'E(小3男)複'!F32</f>
        <v>0</v>
      </c>
      <c r="C90" s="64">
        <f>'E(小3男)複'!F31</f>
        <v>0</v>
      </c>
      <c r="D90" s="64" t="str">
        <f>'E(小3男)複'!F33</f>
        <v/>
      </c>
      <c r="E90" s="64">
        <f>'E(小3男)複'!H31</f>
        <v>0</v>
      </c>
      <c r="F90" s="64">
        <f>'E(小3男)複'!F35</f>
        <v>0</v>
      </c>
      <c r="G90" s="64">
        <f>'E(小3男)複'!F34</f>
        <v>0</v>
      </c>
      <c r="H90" s="64" t="str">
        <f>'E(小3男)複'!F36</f>
        <v/>
      </c>
      <c r="I90" s="64">
        <f>'E(小3男)複'!H34</f>
        <v>0</v>
      </c>
      <c r="J90" s="64"/>
    </row>
    <row r="91" spans="1:10">
      <c r="A91" s="64">
        <f>'E(小3男)複'!E37</f>
        <v>13</v>
      </c>
      <c r="B91" s="64">
        <f>'E(小3男)複'!F38</f>
        <v>0</v>
      </c>
      <c r="C91" s="64">
        <f>'E(小3男)複'!F37</f>
        <v>0</v>
      </c>
      <c r="D91" s="64" t="str">
        <f>'E(小3男)複'!F39</f>
        <v/>
      </c>
      <c r="E91" s="64">
        <f>'E(小3男)複'!H37</f>
        <v>0</v>
      </c>
      <c r="F91" s="64">
        <f>'E(小3男)複'!F41</f>
        <v>0</v>
      </c>
      <c r="G91" s="64">
        <f>'E(小3男)複'!F40</f>
        <v>0</v>
      </c>
      <c r="H91" s="64" t="str">
        <f>'E(小3男)複'!F42</f>
        <v/>
      </c>
      <c r="I91" s="64">
        <f>'E(小3男)複'!H40</f>
        <v>0</v>
      </c>
      <c r="J91" s="64"/>
    </row>
    <row r="92" spans="1:10">
      <c r="A92" s="64">
        <f>'E(小3男)複'!E43</f>
        <v>14</v>
      </c>
      <c r="B92" s="64">
        <f>'E(小3男)複'!F44</f>
        <v>0</v>
      </c>
      <c r="C92" s="64">
        <f>'E(小3男)複'!F43</f>
        <v>0</v>
      </c>
      <c r="D92" s="64" t="str">
        <f>'E(小3男)複'!F45</f>
        <v/>
      </c>
      <c r="E92" s="64">
        <f>'E(小3男)複'!H43</f>
        <v>0</v>
      </c>
      <c r="F92" s="64">
        <f>'E(小3男)複'!F47</f>
        <v>0</v>
      </c>
      <c r="G92" s="64">
        <f>'E(小3男)複'!F46</f>
        <v>0</v>
      </c>
      <c r="H92" s="64" t="str">
        <f>'E(小3男)複'!F48</f>
        <v/>
      </c>
      <c r="I92" s="64">
        <f>'E(小3男)複'!H46</f>
        <v>0</v>
      </c>
      <c r="J92" s="64"/>
    </row>
    <row r="93" spans="1:10">
      <c r="A93" s="64">
        <f>'E(小3男)複'!E49</f>
        <v>15</v>
      </c>
      <c r="B93" s="64">
        <f>'E(小3男)複'!F50</f>
        <v>0</v>
      </c>
      <c r="C93" s="64">
        <f>'E(小3男)複'!F49</f>
        <v>0</v>
      </c>
      <c r="D93" s="64" t="str">
        <f>'E(小3男)複'!F51</f>
        <v/>
      </c>
      <c r="E93" s="64">
        <f>'E(小3男)複'!H49</f>
        <v>0</v>
      </c>
      <c r="F93" s="64">
        <f>'E(小3男)複'!F53</f>
        <v>0</v>
      </c>
      <c r="G93" s="64">
        <f>'E(小3男)複'!F52</f>
        <v>0</v>
      </c>
      <c r="H93" s="64" t="str">
        <f>'E(小3男)複'!F54</f>
        <v/>
      </c>
      <c r="I93" s="64">
        <f>'E(小3男)複'!H52</f>
        <v>0</v>
      </c>
      <c r="J93" s="64"/>
    </row>
    <row r="94" spans="1:10">
      <c r="A94" s="64">
        <f>'E(小3男)複'!E55</f>
        <v>16</v>
      </c>
      <c r="B94" s="64">
        <f>'E(小3男)複'!F56</f>
        <v>0</v>
      </c>
      <c r="C94" s="64">
        <f>'E(小3男)複'!F55</f>
        <v>0</v>
      </c>
      <c r="D94" s="64" t="str">
        <f>'E(小3男)複'!F57</f>
        <v/>
      </c>
      <c r="E94" s="64">
        <f>'E(小3男)複'!H55</f>
        <v>0</v>
      </c>
      <c r="F94" s="64">
        <f>'E(小3男)複'!F59</f>
        <v>0</v>
      </c>
      <c r="G94" s="64">
        <f>'E(小3男)複'!F58</f>
        <v>0</v>
      </c>
      <c r="H94" s="64" t="str">
        <f>'E(小3男)複'!F60</f>
        <v/>
      </c>
      <c r="I94" s="64">
        <f>'E(小3男)複'!H58</f>
        <v>0</v>
      </c>
      <c r="J94" s="64"/>
    </row>
    <row r="96" spans="1:10">
      <c r="A96" s="63" t="str">
        <f>'F(小3女)複'!B8</f>
        <v>（Ｆ）３年生以下女子ダブルスの部</v>
      </c>
    </row>
    <row r="97" spans="1:10">
      <c r="A97" s="64"/>
      <c r="B97" s="64" t="s">
        <v>133</v>
      </c>
      <c r="C97" s="64" t="s">
        <v>134</v>
      </c>
      <c r="D97" s="64" t="s">
        <v>14</v>
      </c>
      <c r="E97" s="64" t="s">
        <v>135</v>
      </c>
      <c r="F97" s="64" t="s">
        <v>136</v>
      </c>
      <c r="G97" s="64" t="s">
        <v>134</v>
      </c>
      <c r="H97" s="64" t="s">
        <v>14</v>
      </c>
      <c r="I97" s="64" t="s">
        <v>135</v>
      </c>
      <c r="J97" s="64" t="s">
        <v>137</v>
      </c>
    </row>
    <row r="98" spans="1:10">
      <c r="A98" s="64">
        <f>'F(小3女)複'!A13</f>
        <v>1</v>
      </c>
      <c r="B98" s="64">
        <f>'F(小3女)複'!B14</f>
        <v>0</v>
      </c>
      <c r="C98" s="64">
        <f>'F(小3女)複'!B13</f>
        <v>0</v>
      </c>
      <c r="D98" s="64" t="str">
        <f>'F(小3女)複'!B15</f>
        <v/>
      </c>
      <c r="E98" s="64">
        <f>'F(小3女)複'!D13</f>
        <v>0</v>
      </c>
      <c r="F98" s="64">
        <f>'F(小3女)複'!B17</f>
        <v>0</v>
      </c>
      <c r="G98" s="64">
        <f>'F(小3女)複'!B16</f>
        <v>0</v>
      </c>
      <c r="H98" s="64" t="str">
        <f>'F(小3女)複'!B18</f>
        <v/>
      </c>
      <c r="I98" s="64">
        <f>'F(小3女)複'!D16</f>
        <v>0</v>
      </c>
      <c r="J98" s="64"/>
    </row>
    <row r="99" spans="1:10">
      <c r="A99" s="64">
        <f>'F(小3女)複'!A19</f>
        <v>2</v>
      </c>
      <c r="B99" s="64">
        <f>'F(小3女)複'!B20</f>
        <v>0</v>
      </c>
      <c r="C99" s="64">
        <f>'F(小3女)複'!B19</f>
        <v>0</v>
      </c>
      <c r="D99" s="64" t="str">
        <f>'F(小3女)複'!B21</f>
        <v/>
      </c>
      <c r="E99" s="64">
        <f>'F(小3女)複'!D19</f>
        <v>0</v>
      </c>
      <c r="F99" s="64">
        <f>'F(小3女)複'!B23</f>
        <v>0</v>
      </c>
      <c r="G99" s="64">
        <f>'F(小3女)複'!B22</f>
        <v>0</v>
      </c>
      <c r="H99" s="64" t="str">
        <f>'F(小3女)複'!B24</f>
        <v/>
      </c>
      <c r="I99" s="64">
        <f>'F(小3女)複'!D22</f>
        <v>0</v>
      </c>
      <c r="J99" s="64"/>
    </row>
    <row r="100" spans="1:10">
      <c r="A100" s="64">
        <f>'F(小3女)複'!A25</f>
        <v>3</v>
      </c>
      <c r="B100" s="64">
        <f>'F(小3女)複'!B26</f>
        <v>0</v>
      </c>
      <c r="C100" s="64">
        <f>'F(小3女)複'!B25</f>
        <v>0</v>
      </c>
      <c r="D100" s="64" t="str">
        <f>'F(小3女)複'!B27</f>
        <v/>
      </c>
      <c r="E100" s="64">
        <f>'F(小3女)複'!D25</f>
        <v>0</v>
      </c>
      <c r="F100" s="64">
        <f>'F(小3女)複'!B29</f>
        <v>0</v>
      </c>
      <c r="G100" s="64">
        <f>'F(小3女)複'!B28</f>
        <v>0</v>
      </c>
      <c r="H100" s="64" t="str">
        <f>'F(小3女)複'!B30</f>
        <v/>
      </c>
      <c r="I100" s="64">
        <f>'F(小3女)複'!D28</f>
        <v>0</v>
      </c>
      <c r="J100" s="64"/>
    </row>
    <row r="101" spans="1:10">
      <c r="A101" s="64">
        <f>'F(小3女)複'!A31</f>
        <v>4</v>
      </c>
      <c r="B101" s="64">
        <f>'F(小3女)複'!B32</f>
        <v>0</v>
      </c>
      <c r="C101" s="64">
        <f>'F(小3女)複'!B31</f>
        <v>0</v>
      </c>
      <c r="D101" s="64" t="str">
        <f>'F(小3女)複'!B33</f>
        <v/>
      </c>
      <c r="E101" s="64">
        <f>'F(小3女)複'!D31</f>
        <v>0</v>
      </c>
      <c r="F101" s="64">
        <f>'F(小3女)複'!B35</f>
        <v>0</v>
      </c>
      <c r="G101" s="64">
        <f>'F(小3女)複'!B34</f>
        <v>0</v>
      </c>
      <c r="H101" s="64" t="str">
        <f>'F(小3女)複'!B36</f>
        <v/>
      </c>
      <c r="I101" s="64">
        <f>'F(小3女)複'!D34</f>
        <v>0</v>
      </c>
      <c r="J101" s="64"/>
    </row>
    <row r="102" spans="1:10">
      <c r="A102" s="64">
        <f>'F(小3女)複'!A37</f>
        <v>5</v>
      </c>
      <c r="B102" s="64">
        <f>'F(小3女)複'!B38</f>
        <v>0</v>
      </c>
      <c r="C102" s="64">
        <f>'F(小3女)複'!B37</f>
        <v>0</v>
      </c>
      <c r="D102" s="64" t="str">
        <f>'F(小3女)複'!B39</f>
        <v/>
      </c>
      <c r="E102" s="64">
        <f>'F(小3女)複'!D37</f>
        <v>0</v>
      </c>
      <c r="F102" s="64">
        <f>'F(小3女)複'!B41</f>
        <v>0</v>
      </c>
      <c r="G102" s="64">
        <f>'F(小3女)複'!B40</f>
        <v>0</v>
      </c>
      <c r="H102" s="64" t="str">
        <f>'F(小3女)複'!B42</f>
        <v/>
      </c>
      <c r="I102" s="64">
        <f>'F(小3女)複'!D40</f>
        <v>0</v>
      </c>
      <c r="J102" s="64"/>
    </row>
    <row r="103" spans="1:10">
      <c r="A103" s="64">
        <f>'F(小3女)複'!A43</f>
        <v>6</v>
      </c>
      <c r="B103" s="64">
        <f>'F(小3女)複'!B44</f>
        <v>0</v>
      </c>
      <c r="C103" s="64">
        <f>'F(小3女)複'!B43</f>
        <v>0</v>
      </c>
      <c r="D103" s="64" t="str">
        <f>'F(小3女)複'!B45</f>
        <v/>
      </c>
      <c r="E103" s="64">
        <f>'F(小3女)複'!D43</f>
        <v>0</v>
      </c>
      <c r="F103" s="64">
        <f>'F(小3女)複'!B47</f>
        <v>0</v>
      </c>
      <c r="G103" s="64">
        <f>'F(小3女)複'!B46</f>
        <v>0</v>
      </c>
      <c r="H103" s="64" t="str">
        <f>'F(小3女)複'!B48</f>
        <v/>
      </c>
      <c r="I103" s="64">
        <f>'F(小3女)複'!D46</f>
        <v>0</v>
      </c>
      <c r="J103" s="64"/>
    </row>
    <row r="104" spans="1:10">
      <c r="A104" s="64">
        <f>'F(小3女)複'!A49</f>
        <v>7</v>
      </c>
      <c r="B104" s="64">
        <f>'F(小3女)複'!B50</f>
        <v>0</v>
      </c>
      <c r="C104" s="64">
        <f>'F(小3女)複'!B49</f>
        <v>0</v>
      </c>
      <c r="D104" s="64" t="str">
        <f>'F(小3女)複'!B51</f>
        <v/>
      </c>
      <c r="E104" s="64">
        <f>'F(小3女)複'!D49</f>
        <v>0</v>
      </c>
      <c r="F104" s="64">
        <f>'F(小3女)複'!B53</f>
        <v>0</v>
      </c>
      <c r="G104" s="64">
        <f>'F(小3女)複'!B52</f>
        <v>0</v>
      </c>
      <c r="H104" s="64" t="str">
        <f>'F(小3女)複'!B54</f>
        <v/>
      </c>
      <c r="I104" s="64">
        <f>'F(小3女)複'!D52</f>
        <v>0</v>
      </c>
      <c r="J104" s="64"/>
    </row>
    <row r="105" spans="1:10">
      <c r="A105" s="64">
        <f>'F(小3女)複'!A55</f>
        <v>8</v>
      </c>
      <c r="B105" s="64">
        <f>'F(小3女)複'!B56</f>
        <v>0</v>
      </c>
      <c r="C105" s="64">
        <f>'F(小3女)複'!B55</f>
        <v>0</v>
      </c>
      <c r="D105" s="64" t="str">
        <f>'F(小3女)複'!B57</f>
        <v/>
      </c>
      <c r="E105" s="64">
        <f>'F(小3女)複'!D55</f>
        <v>0</v>
      </c>
      <c r="F105" s="64">
        <f>'F(小3女)複'!B59</f>
        <v>0</v>
      </c>
      <c r="G105" s="64">
        <f>'F(小3女)複'!B58</f>
        <v>0</v>
      </c>
      <c r="H105" s="64" t="str">
        <f>'F(小3女)複'!B60</f>
        <v/>
      </c>
      <c r="I105" s="64">
        <f>'F(小3女)複'!D58</f>
        <v>0</v>
      </c>
      <c r="J105" s="64"/>
    </row>
    <row r="106" spans="1:10">
      <c r="A106" s="64">
        <f>'F(小3女)複'!E13</f>
        <v>9</v>
      </c>
      <c r="B106" s="64">
        <f>'F(小3女)複'!F14</f>
        <v>0</v>
      </c>
      <c r="C106" s="64">
        <f>'F(小3女)複'!F13</f>
        <v>0</v>
      </c>
      <c r="D106" s="64" t="str">
        <f>'F(小3女)複'!F15</f>
        <v/>
      </c>
      <c r="E106" s="64">
        <f>'F(小3女)複'!H13</f>
        <v>0</v>
      </c>
      <c r="F106" s="64">
        <f>'F(小3女)複'!F17</f>
        <v>0</v>
      </c>
      <c r="G106" s="64">
        <f>'F(小3女)複'!F16</f>
        <v>0</v>
      </c>
      <c r="H106" s="64" t="str">
        <f>'F(小3女)複'!F18</f>
        <v/>
      </c>
      <c r="I106" s="64">
        <f>'F(小3女)複'!H16</f>
        <v>0</v>
      </c>
      <c r="J106" s="64"/>
    </row>
    <row r="107" spans="1:10">
      <c r="A107" s="64">
        <f>'F(小3女)複'!E19</f>
        <v>10</v>
      </c>
      <c r="B107" s="64">
        <f>'F(小3女)複'!F20</f>
        <v>0</v>
      </c>
      <c r="C107" s="64">
        <f>'F(小3女)複'!F19</f>
        <v>0</v>
      </c>
      <c r="D107" s="64" t="str">
        <f>'F(小3女)複'!F21</f>
        <v/>
      </c>
      <c r="E107" s="64">
        <f>'F(小3女)複'!H19</f>
        <v>0</v>
      </c>
      <c r="F107" s="64">
        <f>'F(小3女)複'!F23</f>
        <v>0</v>
      </c>
      <c r="G107" s="64">
        <f>'F(小3女)複'!F22</f>
        <v>0</v>
      </c>
      <c r="H107" s="64" t="str">
        <f>'F(小3女)複'!F24</f>
        <v/>
      </c>
      <c r="I107" s="64">
        <f>'F(小3女)複'!H22</f>
        <v>0</v>
      </c>
      <c r="J107" s="64"/>
    </row>
    <row r="108" spans="1:10">
      <c r="A108" s="64">
        <f>'F(小3女)複'!E25</f>
        <v>11</v>
      </c>
      <c r="B108" s="64">
        <f>'F(小3女)複'!F26</f>
        <v>0</v>
      </c>
      <c r="C108" s="64">
        <f>'F(小3女)複'!F25</f>
        <v>0</v>
      </c>
      <c r="D108" s="64" t="str">
        <f>'F(小3女)複'!F27</f>
        <v/>
      </c>
      <c r="E108" s="64">
        <f>'F(小3女)複'!H25</f>
        <v>0</v>
      </c>
      <c r="F108" s="64">
        <f>'F(小3女)複'!F29</f>
        <v>0</v>
      </c>
      <c r="G108" s="64">
        <f>'F(小3女)複'!F28</f>
        <v>0</v>
      </c>
      <c r="H108" s="64" t="str">
        <f>'F(小3女)複'!F30</f>
        <v/>
      </c>
      <c r="I108" s="64">
        <f>'F(小3女)複'!H28</f>
        <v>0</v>
      </c>
      <c r="J108" s="64"/>
    </row>
    <row r="109" spans="1:10">
      <c r="A109" s="64">
        <f>'F(小3女)複'!E31</f>
        <v>12</v>
      </c>
      <c r="B109" s="64">
        <f>'F(小3女)複'!F32</f>
        <v>0</v>
      </c>
      <c r="C109" s="64">
        <f>'F(小3女)複'!F31</f>
        <v>0</v>
      </c>
      <c r="D109" s="64" t="str">
        <f>'F(小3女)複'!F33</f>
        <v/>
      </c>
      <c r="E109" s="64">
        <f>'F(小3女)複'!H31</f>
        <v>0</v>
      </c>
      <c r="F109" s="64">
        <f>'F(小3女)複'!F35</f>
        <v>0</v>
      </c>
      <c r="G109" s="64">
        <f>'F(小3女)複'!F34</f>
        <v>0</v>
      </c>
      <c r="H109" s="64" t="str">
        <f>'F(小3女)複'!F36</f>
        <v/>
      </c>
      <c r="I109" s="64">
        <f>'F(小3女)複'!H34</f>
        <v>0</v>
      </c>
      <c r="J109" s="64"/>
    </row>
    <row r="110" spans="1:10">
      <c r="A110" s="64">
        <f>'F(小3女)複'!E37</f>
        <v>13</v>
      </c>
      <c r="B110" s="64">
        <f>'F(小3女)複'!F38</f>
        <v>0</v>
      </c>
      <c r="C110" s="64">
        <f>'F(小3女)複'!F37</f>
        <v>0</v>
      </c>
      <c r="D110" s="64" t="str">
        <f>'F(小3女)複'!F39</f>
        <v/>
      </c>
      <c r="E110" s="64">
        <f>'F(小3女)複'!H37</f>
        <v>0</v>
      </c>
      <c r="F110" s="64">
        <f>'F(小3女)複'!F41</f>
        <v>0</v>
      </c>
      <c r="G110" s="64">
        <f>'F(小3女)複'!F40</f>
        <v>0</v>
      </c>
      <c r="H110" s="64" t="str">
        <f>'F(小3女)複'!F42</f>
        <v/>
      </c>
      <c r="I110" s="64">
        <f>'F(小3女)複'!H40</f>
        <v>0</v>
      </c>
      <c r="J110" s="64"/>
    </row>
    <row r="111" spans="1:10">
      <c r="A111" s="64">
        <f>'F(小3女)複'!E43</f>
        <v>14</v>
      </c>
      <c r="B111" s="64">
        <f>'F(小3女)複'!F44</f>
        <v>0</v>
      </c>
      <c r="C111" s="64">
        <f>'F(小3女)複'!F43</f>
        <v>0</v>
      </c>
      <c r="D111" s="64" t="str">
        <f>'F(小3女)複'!F45</f>
        <v/>
      </c>
      <c r="E111" s="64">
        <f>'F(小3女)複'!H43</f>
        <v>0</v>
      </c>
      <c r="F111" s="64">
        <f>'F(小3女)複'!F47</f>
        <v>0</v>
      </c>
      <c r="G111" s="64">
        <f>'F(小3女)複'!F46</f>
        <v>0</v>
      </c>
      <c r="H111" s="64" t="str">
        <f>'F(小3女)複'!F48</f>
        <v/>
      </c>
      <c r="I111" s="64">
        <f>'F(小3女)複'!H46</f>
        <v>0</v>
      </c>
      <c r="J111" s="64"/>
    </row>
    <row r="112" spans="1:10">
      <c r="A112" s="64">
        <f>'F(小3女)複'!E49</f>
        <v>15</v>
      </c>
      <c r="B112" s="64">
        <f>'F(小3女)複'!F50</f>
        <v>0</v>
      </c>
      <c r="C112" s="64">
        <f>'F(小3女)複'!F49</f>
        <v>0</v>
      </c>
      <c r="D112" s="64" t="str">
        <f>'F(小3女)複'!F51</f>
        <v/>
      </c>
      <c r="E112" s="64">
        <f>'F(小3女)複'!H49</f>
        <v>0</v>
      </c>
      <c r="F112" s="64">
        <f>'F(小3女)複'!F53</f>
        <v>0</v>
      </c>
      <c r="G112" s="64">
        <f>'F(小3女)複'!F52</f>
        <v>0</v>
      </c>
      <c r="H112" s="64" t="str">
        <f>'F(小3女)複'!F54</f>
        <v/>
      </c>
      <c r="I112" s="64">
        <f>'F(小3女)複'!H52</f>
        <v>0</v>
      </c>
      <c r="J112" s="64"/>
    </row>
    <row r="113" spans="1:10">
      <c r="A113" s="64">
        <f>'F(小3女)複'!E55</f>
        <v>16</v>
      </c>
      <c r="B113" s="64">
        <f>'F(小3女)複'!F56</f>
        <v>0</v>
      </c>
      <c r="C113" s="64">
        <f>'F(小3女)複'!F55</f>
        <v>0</v>
      </c>
      <c r="D113" s="64" t="str">
        <f>'F(小3女)複'!F57</f>
        <v/>
      </c>
      <c r="E113" s="64">
        <f>'F(小3女)複'!H55</f>
        <v>0</v>
      </c>
      <c r="F113" s="64">
        <f>'F(小3女)複'!F59</f>
        <v>0</v>
      </c>
      <c r="G113" s="64">
        <f>'F(小3女)複'!F58</f>
        <v>0</v>
      </c>
      <c r="H113" s="64" t="str">
        <f>'F(小3女)複'!F60</f>
        <v/>
      </c>
      <c r="I113" s="64">
        <f>'F(小3女)複'!H58</f>
        <v>0</v>
      </c>
      <c r="J113" s="64"/>
    </row>
  </sheetData>
  <phoneticPr fontId="55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55"/>
  <sheetViews>
    <sheetView tabSelected="1" view="pageBreakPreview" zoomScaleNormal="100" zoomScaleSheetLayoutView="100" workbookViewId="0">
      <selection activeCell="G5" sqref="G5"/>
    </sheetView>
  </sheetViews>
  <sheetFormatPr defaultRowHeight="14.25"/>
  <cols>
    <col min="1" max="1" width="3" style="9" customWidth="1"/>
    <col min="2" max="2" width="12.5" style="9" customWidth="1"/>
    <col min="3" max="3" width="18.625" style="9" customWidth="1"/>
    <col min="4" max="4" width="21.875" style="9" customWidth="1"/>
    <col min="5" max="6" width="11.625" style="9" customWidth="1"/>
    <col min="7" max="7" width="15.5" style="9" customWidth="1"/>
    <col min="8" max="8" width="0.75" style="9" customWidth="1"/>
    <col min="9" max="16384" width="9" style="9"/>
  </cols>
  <sheetData>
    <row r="1" spans="1:8" s="8" customFormat="1" ht="21" customHeight="1">
      <c r="A1" s="67" t="s">
        <v>120</v>
      </c>
      <c r="B1" s="67"/>
      <c r="C1" s="67"/>
      <c r="D1" s="67"/>
      <c r="E1" s="67"/>
      <c r="F1" s="67"/>
      <c r="G1" s="67"/>
      <c r="H1" s="48"/>
    </row>
    <row r="2" spans="1:8" ht="9" customHeight="1">
      <c r="B2" s="49"/>
    </row>
    <row r="3" spans="1:8" s="54" customFormat="1" ht="15" customHeight="1">
      <c r="A3" s="53">
        <v>1</v>
      </c>
      <c r="B3" s="54" t="s">
        <v>13</v>
      </c>
    </row>
    <row r="4" spans="1:8" s="54" customFormat="1" ht="9" customHeight="1"/>
    <row r="5" spans="1:8" s="54" customFormat="1" ht="15" customHeight="1">
      <c r="A5" s="54">
        <v>2</v>
      </c>
      <c r="B5" s="60" t="s">
        <v>121</v>
      </c>
    </row>
    <row r="6" spans="1:8" s="54" customFormat="1" ht="9" customHeight="1"/>
    <row r="7" spans="1:8" s="54" customFormat="1" ht="15" customHeight="1">
      <c r="A7" s="54">
        <v>3</v>
      </c>
      <c r="B7" s="54" t="s">
        <v>109</v>
      </c>
    </row>
    <row r="8" spans="1:8" s="54" customFormat="1" ht="9" customHeight="1"/>
    <row r="9" spans="1:8" s="54" customFormat="1" ht="15" customHeight="1">
      <c r="A9" s="54">
        <v>4</v>
      </c>
      <c r="B9" s="54" t="s">
        <v>12</v>
      </c>
      <c r="C9" s="54" t="s">
        <v>79</v>
      </c>
      <c r="E9" s="54" t="s">
        <v>81</v>
      </c>
    </row>
    <row r="10" spans="1:8" s="54" customFormat="1" ht="15" customHeight="1">
      <c r="C10" s="54" t="s">
        <v>83</v>
      </c>
      <c r="E10" s="54" t="s">
        <v>85</v>
      </c>
    </row>
    <row r="11" spans="1:8" s="54" customFormat="1" ht="15" customHeight="1">
      <c r="C11" s="54" t="s">
        <v>87</v>
      </c>
      <c r="E11" s="54" t="s">
        <v>89</v>
      </c>
    </row>
    <row r="12" spans="1:8" s="54" customFormat="1" ht="9" customHeight="1"/>
    <row r="13" spans="1:8" s="54" customFormat="1" ht="15" customHeight="1">
      <c r="A13" s="54">
        <v>5</v>
      </c>
      <c r="B13" s="54" t="s">
        <v>11</v>
      </c>
      <c r="C13" s="54" t="s">
        <v>68</v>
      </c>
    </row>
    <row r="14" spans="1:8" s="54" customFormat="1" ht="15" customHeight="1">
      <c r="C14" s="60" t="s">
        <v>114</v>
      </c>
    </row>
    <row r="15" spans="1:8" s="54" customFormat="1" ht="15" customHeight="1">
      <c r="B15" s="54" t="s">
        <v>0</v>
      </c>
      <c r="C15" s="54" t="s">
        <v>96</v>
      </c>
    </row>
    <row r="16" spans="1:8" s="54" customFormat="1" ht="9" customHeight="1"/>
    <row r="17" spans="1:3" s="54" customFormat="1" ht="15" customHeight="1">
      <c r="A17" s="54">
        <v>6</v>
      </c>
      <c r="B17" s="54" t="s">
        <v>10</v>
      </c>
      <c r="C17" s="54" t="s">
        <v>74</v>
      </c>
    </row>
    <row r="18" spans="1:3" s="54" customFormat="1" ht="15" customHeight="1">
      <c r="B18" s="54" t="s">
        <v>1</v>
      </c>
      <c r="C18" s="54" t="s">
        <v>75</v>
      </c>
    </row>
    <row r="19" spans="1:3" s="54" customFormat="1" ht="9" customHeight="1"/>
    <row r="20" spans="1:3" s="54" customFormat="1" ht="15" customHeight="1">
      <c r="A20" s="54">
        <v>7</v>
      </c>
      <c r="B20" s="54" t="s">
        <v>69</v>
      </c>
      <c r="C20" s="54" t="s">
        <v>70</v>
      </c>
    </row>
    <row r="21" spans="1:3" s="54" customFormat="1" ht="15" customHeight="1">
      <c r="C21" s="54" t="s">
        <v>76</v>
      </c>
    </row>
    <row r="22" spans="1:3" s="54" customFormat="1" ht="9" customHeight="1"/>
    <row r="23" spans="1:3" s="54" customFormat="1" ht="15" customHeight="1">
      <c r="A23" s="54">
        <v>8</v>
      </c>
      <c r="B23" s="54" t="s">
        <v>9</v>
      </c>
      <c r="C23" s="60" t="s">
        <v>113</v>
      </c>
    </row>
    <row r="24" spans="1:3" s="54" customFormat="1" ht="9" customHeight="1"/>
    <row r="25" spans="1:3" s="54" customFormat="1" ht="15" customHeight="1">
      <c r="A25" s="54">
        <v>9</v>
      </c>
      <c r="B25" s="54" t="s">
        <v>8</v>
      </c>
      <c r="C25" s="54" t="s">
        <v>2</v>
      </c>
    </row>
    <row r="26" spans="1:3" s="54" customFormat="1" ht="15" customHeight="1">
      <c r="C26" s="54" t="s">
        <v>71</v>
      </c>
    </row>
    <row r="27" spans="1:3" s="54" customFormat="1" ht="15" customHeight="1">
      <c r="C27" s="60" t="s">
        <v>105</v>
      </c>
    </row>
    <row r="28" spans="1:3" s="54" customFormat="1" ht="9" customHeight="1"/>
    <row r="29" spans="1:3" s="54" customFormat="1" ht="15" customHeight="1">
      <c r="A29" s="54">
        <v>10</v>
      </c>
      <c r="B29" s="54" t="s">
        <v>7</v>
      </c>
      <c r="C29" s="54" t="s">
        <v>60</v>
      </c>
    </row>
    <row r="30" spans="1:3" s="54" customFormat="1" ht="9" customHeight="1"/>
    <row r="31" spans="1:3" s="54" customFormat="1" ht="15" customHeight="1">
      <c r="A31" s="54">
        <v>11</v>
      </c>
      <c r="B31" s="54" t="s">
        <v>5</v>
      </c>
      <c r="C31" s="60" t="s">
        <v>122</v>
      </c>
    </row>
    <row r="32" spans="1:3" s="54" customFormat="1" ht="15" customHeight="1">
      <c r="C32" s="60" t="s">
        <v>115</v>
      </c>
    </row>
    <row r="33" spans="1:7" s="54" customFormat="1" ht="15" customHeight="1">
      <c r="A33" s="54">
        <v>12</v>
      </c>
      <c r="B33" s="54" t="s">
        <v>6</v>
      </c>
      <c r="C33" s="54" t="s">
        <v>98</v>
      </c>
    </row>
    <row r="34" spans="1:7" s="54" customFormat="1" ht="15" customHeight="1">
      <c r="C34" s="60" t="s">
        <v>116</v>
      </c>
    </row>
    <row r="35" spans="1:7" s="54" customFormat="1" ht="15" customHeight="1">
      <c r="C35" s="60" t="s">
        <v>123</v>
      </c>
    </row>
    <row r="36" spans="1:7" s="54" customFormat="1" ht="15" customHeight="1">
      <c r="C36" s="60" t="s">
        <v>117</v>
      </c>
    </row>
    <row r="37" spans="1:7" s="54" customFormat="1" ht="15" customHeight="1">
      <c r="C37" s="60" t="s">
        <v>99</v>
      </c>
    </row>
    <row r="38" spans="1:7" s="54" customFormat="1" ht="15" customHeight="1">
      <c r="C38" s="60" t="s">
        <v>97</v>
      </c>
    </row>
    <row r="39" spans="1:7" s="54" customFormat="1" ht="15" customHeight="1">
      <c r="C39" s="60" t="s">
        <v>124</v>
      </c>
    </row>
    <row r="40" spans="1:7" s="54" customFormat="1" ht="15" customHeight="1">
      <c r="C40" s="54" t="s">
        <v>108</v>
      </c>
    </row>
    <row r="41" spans="1:7" s="54" customFormat="1" ht="15" customHeight="1">
      <c r="C41" s="68" t="s">
        <v>138</v>
      </c>
      <c r="D41" s="69"/>
      <c r="E41" s="69"/>
      <c r="F41" s="69"/>
      <c r="G41" s="69"/>
    </row>
    <row r="42" spans="1:7" s="54" customFormat="1" ht="15" customHeight="1">
      <c r="C42" s="54" t="s">
        <v>100</v>
      </c>
    </row>
    <row r="43" spans="1:7" s="54" customFormat="1" ht="9" customHeight="1"/>
    <row r="44" spans="1:7" s="54" customFormat="1" ht="15" customHeight="1">
      <c r="A44" s="54">
        <v>13</v>
      </c>
      <c r="B44" s="54" t="s">
        <v>4</v>
      </c>
      <c r="C44" s="56" t="s">
        <v>104</v>
      </c>
    </row>
    <row r="45" spans="1:7" s="54" customFormat="1" ht="15" customHeight="1">
      <c r="C45" s="56" t="s">
        <v>61</v>
      </c>
      <c r="D45" s="65" t="s">
        <v>72</v>
      </c>
      <c r="E45" s="66"/>
      <c r="F45" s="66"/>
    </row>
    <row r="46" spans="1:7" s="54" customFormat="1" ht="15" customHeight="1">
      <c r="C46" s="54" t="s">
        <v>73</v>
      </c>
    </row>
    <row r="47" spans="1:7" s="54" customFormat="1" ht="15" customHeight="1">
      <c r="C47" s="54" t="s">
        <v>65</v>
      </c>
    </row>
    <row r="48" spans="1:7" s="54" customFormat="1" ht="15" customHeight="1"/>
    <row r="49" spans="1:7" s="54" customFormat="1" ht="15" customHeight="1">
      <c r="A49" s="54">
        <v>14</v>
      </c>
      <c r="B49" s="54" t="s">
        <v>3</v>
      </c>
      <c r="C49" s="61" t="s">
        <v>118</v>
      </c>
    </row>
    <row r="50" spans="1:7" s="54" customFormat="1" ht="15" customHeight="1">
      <c r="C50" s="62" t="s">
        <v>111</v>
      </c>
    </row>
    <row r="51" spans="1:7" s="54" customFormat="1" ht="15" customHeight="1">
      <c r="C51" s="54" t="s">
        <v>112</v>
      </c>
    </row>
    <row r="52" spans="1:7" s="54" customFormat="1" ht="15" customHeight="1">
      <c r="C52" s="54" t="s">
        <v>110</v>
      </c>
    </row>
    <row r="53" spans="1:7" s="54" customFormat="1" ht="12">
      <c r="C53" s="54" t="s">
        <v>77</v>
      </c>
      <c r="D53" s="55"/>
      <c r="E53" s="55"/>
      <c r="F53" s="55"/>
      <c r="G53" s="55"/>
    </row>
    <row r="54" spans="1:7">
      <c r="C54" s="54" t="s">
        <v>119</v>
      </c>
      <c r="D54" s="50"/>
      <c r="E54" s="50"/>
      <c r="F54" s="50"/>
      <c r="G54" s="50"/>
    </row>
    <row r="55" spans="1:7">
      <c r="C55" s="54"/>
    </row>
  </sheetData>
  <mergeCells count="3">
    <mergeCell ref="D45:F45"/>
    <mergeCell ref="A1:G1"/>
    <mergeCell ref="C41:G41"/>
  </mergeCells>
  <phoneticPr fontId="28"/>
  <hyperlinks>
    <hyperlink ref="D45" r:id="rId1"/>
    <hyperlink ref="C41" r:id="rId2"/>
  </hyperlinks>
  <pageMargins left="0.70866141732283472" right="0.19685039370078741" top="0.74803149606299213" bottom="0.74803149606299213" header="0.31496062992125984" footer="0.31496062992125984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M28"/>
  <sheetViews>
    <sheetView view="pageBreakPreview" zoomScaleNormal="100" zoomScaleSheetLayoutView="100" workbookViewId="0">
      <selection activeCell="G22" sqref="G22"/>
    </sheetView>
  </sheetViews>
  <sheetFormatPr defaultRowHeight="17.25"/>
  <cols>
    <col min="1" max="1" width="5.75" style="8" customWidth="1"/>
    <col min="2" max="2" width="8.625" style="8" customWidth="1"/>
    <col min="3" max="3" width="9.625" style="8" customWidth="1"/>
    <col min="4" max="5" width="9" style="8"/>
    <col min="6" max="6" width="6.625" style="8" customWidth="1"/>
    <col min="7" max="7" width="9" style="8"/>
    <col min="8" max="8" width="8.625" style="8" customWidth="1"/>
    <col min="9" max="9" width="5.625" style="8" customWidth="1"/>
    <col min="10" max="10" width="8.625" style="8" customWidth="1"/>
    <col min="11" max="11" width="13.625" style="8" customWidth="1"/>
    <col min="12" max="16384" width="9" style="8"/>
  </cols>
  <sheetData>
    <row r="1" spans="1:13" s="12" customFormat="1" ht="24">
      <c r="A1" s="86" t="s">
        <v>125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s="12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3" ht="42" customHeight="1">
      <c r="A4" s="87" t="s">
        <v>14</v>
      </c>
      <c r="B4" s="88"/>
      <c r="C4" s="89"/>
      <c r="D4" s="90"/>
      <c r="E4" s="90"/>
      <c r="F4" s="90"/>
      <c r="G4" s="90"/>
      <c r="H4" s="19" t="s">
        <v>53</v>
      </c>
      <c r="I4" s="89"/>
      <c r="J4" s="90"/>
      <c r="K4" s="91"/>
      <c r="M4" s="31"/>
    </row>
    <row r="5" spans="1:13" ht="21" customHeight="1">
      <c r="A5" s="92" t="s">
        <v>15</v>
      </c>
      <c r="B5" s="93"/>
      <c r="C5" s="96"/>
      <c r="D5" s="97"/>
      <c r="E5" s="97"/>
      <c r="F5" s="97"/>
      <c r="G5" s="100" t="s">
        <v>16</v>
      </c>
      <c r="H5" s="20" t="s">
        <v>17</v>
      </c>
      <c r="I5" s="102" t="s">
        <v>46</v>
      </c>
      <c r="J5" s="102"/>
      <c r="K5" s="103"/>
      <c r="M5" s="57" t="s">
        <v>51</v>
      </c>
    </row>
    <row r="6" spans="1:13" ht="21" customHeight="1">
      <c r="A6" s="94"/>
      <c r="B6" s="95"/>
      <c r="C6" s="98"/>
      <c r="D6" s="99"/>
      <c r="E6" s="99"/>
      <c r="F6" s="99"/>
      <c r="G6" s="101"/>
      <c r="H6" s="20" t="s">
        <v>43</v>
      </c>
      <c r="I6" s="102" t="s">
        <v>45</v>
      </c>
      <c r="J6" s="102"/>
      <c r="K6" s="103"/>
      <c r="M6" s="57" t="s">
        <v>52</v>
      </c>
    </row>
    <row r="7" spans="1:13" ht="42" customHeight="1">
      <c r="A7" s="73" t="s">
        <v>30</v>
      </c>
      <c r="B7" s="74"/>
      <c r="C7" s="75" t="s">
        <v>44</v>
      </c>
      <c r="D7" s="76"/>
      <c r="E7" s="77"/>
      <c r="F7" s="77"/>
      <c r="G7" s="77"/>
      <c r="H7" s="77"/>
      <c r="I7" s="77"/>
      <c r="J7" s="77"/>
      <c r="K7" s="78"/>
    </row>
    <row r="10" spans="1:13">
      <c r="E10" s="51" t="s">
        <v>78</v>
      </c>
      <c r="F10" s="104">
        <f>H20</f>
        <v>0</v>
      </c>
      <c r="G10" s="104"/>
      <c r="H10" s="26" t="s">
        <v>50</v>
      </c>
      <c r="I10" s="105">
        <f>F10*1000</f>
        <v>0</v>
      </c>
      <c r="J10" s="105"/>
      <c r="K10" s="8" t="s">
        <v>18</v>
      </c>
    </row>
    <row r="13" spans="1:13" ht="24" customHeight="1">
      <c r="A13" s="70" t="s">
        <v>19</v>
      </c>
      <c r="B13" s="71"/>
      <c r="C13" s="71"/>
      <c r="D13" s="71"/>
      <c r="E13" s="71"/>
      <c r="F13" s="72"/>
      <c r="G13" s="70" t="s">
        <v>22</v>
      </c>
      <c r="H13" s="71"/>
      <c r="I13" s="71"/>
      <c r="J13" s="71"/>
      <c r="K13" s="72"/>
    </row>
    <row r="14" spans="1:13" ht="24" customHeight="1">
      <c r="A14" s="21" t="s">
        <v>37</v>
      </c>
      <c r="B14" s="79" t="s">
        <v>101</v>
      </c>
      <c r="C14" s="80"/>
      <c r="D14" s="81" t="s">
        <v>20</v>
      </c>
      <c r="E14" s="81"/>
      <c r="F14" s="82"/>
      <c r="G14" s="46">
        <f>'A(小5･6男）複'!AC17</f>
        <v>0</v>
      </c>
      <c r="H14" s="22" t="s">
        <v>49</v>
      </c>
      <c r="I14" s="14"/>
      <c r="J14" s="47">
        <f>'A(小5･6男）複'!AD17</f>
        <v>0</v>
      </c>
      <c r="K14" s="25" t="s">
        <v>48</v>
      </c>
      <c r="M14" s="57" t="s">
        <v>66</v>
      </c>
    </row>
    <row r="15" spans="1:13" ht="24" customHeight="1">
      <c r="A15" s="21" t="s">
        <v>38</v>
      </c>
      <c r="B15" s="79" t="s">
        <v>101</v>
      </c>
      <c r="C15" s="80"/>
      <c r="D15" s="81" t="s">
        <v>21</v>
      </c>
      <c r="E15" s="81"/>
      <c r="F15" s="82"/>
      <c r="G15" s="46">
        <f>'B(小5･6女)複'!AC17</f>
        <v>0</v>
      </c>
      <c r="H15" s="22" t="s">
        <v>49</v>
      </c>
      <c r="I15" s="14"/>
      <c r="J15" s="47">
        <f>'B(小5･6女)複'!AD17</f>
        <v>0</v>
      </c>
      <c r="K15" s="25" t="s">
        <v>48</v>
      </c>
      <c r="M15" s="57" t="s">
        <v>67</v>
      </c>
    </row>
    <row r="16" spans="1:13" ht="24" customHeight="1">
      <c r="A16" s="21" t="s">
        <v>39</v>
      </c>
      <c r="B16" s="79" t="s">
        <v>102</v>
      </c>
      <c r="C16" s="80"/>
      <c r="D16" s="81" t="s">
        <v>20</v>
      </c>
      <c r="E16" s="81"/>
      <c r="F16" s="82"/>
      <c r="G16" s="46">
        <f>'C(小4男)複'!AC17</f>
        <v>0</v>
      </c>
      <c r="H16" s="22" t="s">
        <v>49</v>
      </c>
      <c r="I16" s="14"/>
      <c r="J16" s="47">
        <f>'C(小4男)複'!AD17</f>
        <v>0</v>
      </c>
      <c r="K16" s="25" t="s">
        <v>48</v>
      </c>
    </row>
    <row r="17" spans="1:13" ht="24" customHeight="1">
      <c r="A17" s="21" t="s">
        <v>40</v>
      </c>
      <c r="B17" s="79" t="s">
        <v>102</v>
      </c>
      <c r="C17" s="80"/>
      <c r="D17" s="81" t="s">
        <v>21</v>
      </c>
      <c r="E17" s="81"/>
      <c r="F17" s="82"/>
      <c r="G17" s="46">
        <f>'D(小4女)複'!AC17</f>
        <v>0</v>
      </c>
      <c r="H17" s="22" t="s">
        <v>49</v>
      </c>
      <c r="I17" s="14"/>
      <c r="J17" s="47">
        <f>'D(小4女)複'!AD17</f>
        <v>0</v>
      </c>
      <c r="K17" s="25" t="s">
        <v>48</v>
      </c>
    </row>
    <row r="18" spans="1:13" ht="24" customHeight="1">
      <c r="A18" s="21" t="s">
        <v>41</v>
      </c>
      <c r="B18" s="79" t="s">
        <v>103</v>
      </c>
      <c r="C18" s="80"/>
      <c r="D18" s="81" t="s">
        <v>20</v>
      </c>
      <c r="E18" s="81"/>
      <c r="F18" s="82"/>
      <c r="G18" s="46">
        <f>'E(小3男)複'!AC17</f>
        <v>0</v>
      </c>
      <c r="H18" s="22" t="s">
        <v>49</v>
      </c>
      <c r="I18" s="14"/>
      <c r="J18" s="47">
        <f>'E(小3男)複'!AD17</f>
        <v>0</v>
      </c>
      <c r="K18" s="25" t="s">
        <v>48</v>
      </c>
    </row>
    <row r="19" spans="1:13" ht="24" customHeight="1">
      <c r="A19" s="21" t="s">
        <v>42</v>
      </c>
      <c r="B19" s="79" t="s">
        <v>103</v>
      </c>
      <c r="C19" s="80"/>
      <c r="D19" s="81" t="s">
        <v>21</v>
      </c>
      <c r="E19" s="81"/>
      <c r="F19" s="82"/>
      <c r="G19" s="46">
        <f>'F(小3女)複'!AC17</f>
        <v>0</v>
      </c>
      <c r="H19" s="22" t="s">
        <v>49</v>
      </c>
      <c r="I19" s="14"/>
      <c r="J19" s="47">
        <f>'F(小3女)複'!AD17</f>
        <v>0</v>
      </c>
      <c r="K19" s="25" t="s">
        <v>48</v>
      </c>
      <c r="M19" s="31"/>
    </row>
    <row r="20" spans="1:13" ht="24" customHeight="1">
      <c r="A20" s="83" t="s">
        <v>23</v>
      </c>
      <c r="B20" s="84"/>
      <c r="C20" s="84"/>
      <c r="D20" s="84"/>
      <c r="E20" s="84"/>
      <c r="F20" s="85"/>
      <c r="G20" s="13" t="s">
        <v>47</v>
      </c>
      <c r="H20" s="47">
        <f>SUM(G14:G19)</f>
        <v>0</v>
      </c>
      <c r="I20" s="23" t="s">
        <v>95</v>
      </c>
      <c r="J20" s="13" t="s">
        <v>47</v>
      </c>
      <c r="K20" s="24">
        <f>SUM(J14:J19)</f>
        <v>0</v>
      </c>
      <c r="M20" s="31"/>
    </row>
    <row r="23" spans="1:13" ht="21" customHeight="1">
      <c r="B23" s="9" t="s">
        <v>24</v>
      </c>
      <c r="C23" s="9" t="s">
        <v>107</v>
      </c>
      <c r="D23" s="9"/>
      <c r="E23" s="9"/>
    </row>
    <row r="24" spans="1:13" ht="21" customHeight="1">
      <c r="B24" s="9"/>
      <c r="C24" s="9" t="s">
        <v>106</v>
      </c>
      <c r="D24" s="9"/>
      <c r="E24" s="9"/>
    </row>
    <row r="25" spans="1:13" ht="21" customHeight="1">
      <c r="B25" s="9" t="s">
        <v>25</v>
      </c>
      <c r="C25" s="9" t="s">
        <v>29</v>
      </c>
      <c r="D25" s="9"/>
      <c r="E25" s="9"/>
    </row>
    <row r="28" spans="1:13" ht="21">
      <c r="D28" s="15" t="s">
        <v>27</v>
      </c>
      <c r="F28" s="16"/>
      <c r="G28" s="17"/>
      <c r="H28" s="58"/>
      <c r="I28" s="18"/>
      <c r="J28" s="16" t="s">
        <v>26</v>
      </c>
      <c r="M28" s="31"/>
    </row>
  </sheetData>
  <mergeCells count="29">
    <mergeCell ref="A20:F20"/>
    <mergeCell ref="A1:K1"/>
    <mergeCell ref="A4:B4"/>
    <mergeCell ref="B16:C16"/>
    <mergeCell ref="B17:C17"/>
    <mergeCell ref="B18:C18"/>
    <mergeCell ref="C4:G4"/>
    <mergeCell ref="I4:K4"/>
    <mergeCell ref="A5:B6"/>
    <mergeCell ref="C5:F6"/>
    <mergeCell ref="G5:G6"/>
    <mergeCell ref="I5:K5"/>
    <mergeCell ref="I6:K6"/>
    <mergeCell ref="F10:G10"/>
    <mergeCell ref="I10:J10"/>
    <mergeCell ref="A13:F13"/>
    <mergeCell ref="G13:K13"/>
    <mergeCell ref="A7:B7"/>
    <mergeCell ref="C7:D7"/>
    <mergeCell ref="E7:K7"/>
    <mergeCell ref="B19:C19"/>
    <mergeCell ref="D14:F14"/>
    <mergeCell ref="D15:F15"/>
    <mergeCell ref="D16:F16"/>
    <mergeCell ref="D17:F17"/>
    <mergeCell ref="D18:F18"/>
    <mergeCell ref="D19:F19"/>
    <mergeCell ref="B14:C14"/>
    <mergeCell ref="B15:C15"/>
  </mergeCells>
  <phoneticPr fontId="28"/>
  <dataValidations count="1">
    <dataValidation type="list" allowBlank="1" showInputMessage="1" showErrorMessage="1" sqref="H28">
      <formula1>"1,2,3,4,5,6"</formula1>
    </dataValidation>
  </dataValidations>
  <pageMargins left="0.6692913385826772" right="0.19685039370078741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4" tint="0.39997558519241921"/>
  </sheetPr>
  <dimension ref="A1:AD60"/>
  <sheetViews>
    <sheetView zoomScaleNormal="100" workbookViewId="0">
      <selection activeCell="E31" sqref="E31:E36"/>
    </sheetView>
  </sheetViews>
  <sheetFormatPr defaultRowHeight="13.5"/>
  <cols>
    <col min="1" max="1" width="4.5" style="7" customWidth="1"/>
    <col min="2" max="2" width="25.75" style="7" customWidth="1"/>
    <col min="3" max="4" width="6" style="7" customWidth="1"/>
    <col min="5" max="5" width="4.5" style="7" customWidth="1"/>
    <col min="6" max="6" width="25.75" style="7" customWidth="1"/>
    <col min="7" max="8" width="6" style="7" customWidth="1"/>
    <col min="9" max="9" width="9" style="7" customWidth="1"/>
  </cols>
  <sheetData>
    <row r="1" spans="1:30" s="3" customFormat="1" ht="18.75">
      <c r="A1" s="116" t="s">
        <v>126</v>
      </c>
      <c r="B1" s="116"/>
      <c r="C1" s="116"/>
      <c r="D1" s="116"/>
      <c r="E1" s="116"/>
      <c r="F1" s="116"/>
      <c r="G1" s="116"/>
      <c r="H1" s="116"/>
      <c r="I1" s="6"/>
      <c r="AA1" s="114">
        <f>IF(OR(AB1=1,AB2=1),1,0)</f>
        <v>0</v>
      </c>
      <c r="AB1" s="44">
        <f>IF(B14="",0,1)</f>
        <v>0</v>
      </c>
      <c r="AC1" s="114">
        <f>IF(OR(AD1=1,AD2=1),1,0)</f>
        <v>0</v>
      </c>
      <c r="AD1" s="44">
        <f>IF(F14="",0,1)</f>
        <v>0</v>
      </c>
    </row>
    <row r="2" spans="1:30" ht="6" customHeight="1">
      <c r="AA2" s="114"/>
      <c r="AB2" s="44">
        <f>IF(B17="",0,1)</f>
        <v>0</v>
      </c>
      <c r="AC2" s="114"/>
      <c r="AD2" s="44">
        <f>IF(F17="",0,1)</f>
        <v>0</v>
      </c>
    </row>
    <row r="3" spans="1:30" ht="13.5" customHeight="1">
      <c r="B3" s="34" t="s">
        <v>58</v>
      </c>
      <c r="AA3" s="114">
        <f>IF(OR(AB3=1,AB4=1),1,0)</f>
        <v>0</v>
      </c>
      <c r="AB3" s="44">
        <f>IF(B20="",0,1)</f>
        <v>0</v>
      </c>
      <c r="AC3" s="114">
        <f>IF(OR(AD3=1,AD4=1),1,0)</f>
        <v>0</v>
      </c>
      <c r="AD3" s="44">
        <f>IF(F20="",0,1)</f>
        <v>0</v>
      </c>
    </row>
    <row r="4" spans="1:30" ht="13.5" customHeight="1">
      <c r="B4" s="34" t="s">
        <v>93</v>
      </c>
      <c r="AA4" s="114"/>
      <c r="AB4" s="44">
        <f>IF(B23="",0,1)</f>
        <v>0</v>
      </c>
      <c r="AC4" s="114"/>
      <c r="AD4" s="44">
        <f>IF(F23="",0,1)</f>
        <v>0</v>
      </c>
    </row>
    <row r="5" spans="1:30" ht="13.5" customHeight="1">
      <c r="B5" s="35" t="s">
        <v>92</v>
      </c>
      <c r="AA5" s="114">
        <f>IF(OR(AB5=1,AB6=1),1,0)</f>
        <v>0</v>
      </c>
      <c r="AB5" s="44">
        <f>IF(B26="",0,1)</f>
        <v>0</v>
      </c>
      <c r="AC5" s="114">
        <f>IF(OR(AD5=1,AD6=1),1,0)</f>
        <v>0</v>
      </c>
      <c r="AD5" s="44">
        <f>IF(F26="",0,1)</f>
        <v>0</v>
      </c>
    </row>
    <row r="6" spans="1:30" ht="6" customHeight="1">
      <c r="AA6" s="114"/>
      <c r="AB6" s="44">
        <f>IF(B29="",0,1)</f>
        <v>0</v>
      </c>
      <c r="AC6" s="114"/>
      <c r="AD6" s="44">
        <f>IF(F29="",0,1)</f>
        <v>0</v>
      </c>
    </row>
    <row r="7" spans="1:30" s="2" customFormat="1" ht="24" customHeight="1">
      <c r="A7" s="32" t="s">
        <v>35</v>
      </c>
      <c r="B7" s="115" t="str">
        <f>IF(集計表!$C$4="","",集計表!$C$4)</f>
        <v/>
      </c>
      <c r="C7" s="115"/>
      <c r="D7" s="115"/>
      <c r="E7" s="10" t="s">
        <v>34</v>
      </c>
      <c r="F7" s="115" t="str">
        <f>IF(集計表!$I$4="","",集計表!$I$4)</f>
        <v/>
      </c>
      <c r="G7" s="115"/>
      <c r="H7" s="115"/>
      <c r="I7" s="8"/>
      <c r="AA7" s="114">
        <f>IF(OR(AB7=1,AB8=1),1,0)</f>
        <v>0</v>
      </c>
      <c r="AB7" s="44">
        <f>IF(B32="",0,1)</f>
        <v>0</v>
      </c>
      <c r="AC7" s="114">
        <f>IF(OR(AD7=1,AD8=1),1,0)</f>
        <v>0</v>
      </c>
      <c r="AD7" s="44">
        <f>IF(F32="",0,1)</f>
        <v>0</v>
      </c>
    </row>
    <row r="8" spans="1:30" s="1" customFormat="1" ht="24" customHeight="1">
      <c r="A8" s="32" t="s">
        <v>54</v>
      </c>
      <c r="B8" s="117" t="s">
        <v>80</v>
      </c>
      <c r="C8" s="118"/>
      <c r="D8" s="119"/>
      <c r="E8" s="120" t="s">
        <v>55</v>
      </c>
      <c r="F8" s="121"/>
      <c r="G8" s="59"/>
      <c r="H8" s="33" t="str">
        <f>"/"&amp;集計表!H28</f>
        <v>/</v>
      </c>
      <c r="I8" s="9"/>
      <c r="J8" s="31"/>
      <c r="K8" s="31"/>
      <c r="L8" s="31"/>
      <c r="M8" s="31"/>
      <c r="N8" s="31"/>
      <c r="O8" s="31"/>
      <c r="AA8" s="114"/>
      <c r="AB8" s="44">
        <f>IF(B35="",0,1)</f>
        <v>0</v>
      </c>
      <c r="AC8" s="114"/>
      <c r="AD8" s="44">
        <f>IF(F35="",0,1)</f>
        <v>0</v>
      </c>
    </row>
    <row r="9" spans="1:30" ht="6" customHeight="1">
      <c r="AA9" s="114">
        <f>IF(OR(AB9=1,AB10=1),1,0)</f>
        <v>0</v>
      </c>
      <c r="AB9" s="44">
        <f>IF(B38="",0,1)</f>
        <v>0</v>
      </c>
      <c r="AC9" s="114">
        <f>IF(OR(AD9=1,AD10=1),1,0)</f>
        <v>0</v>
      </c>
      <c r="AD9" s="44">
        <f>IF(F38="",0,1)</f>
        <v>0</v>
      </c>
    </row>
    <row r="10" spans="1:30" ht="12" customHeight="1">
      <c r="A10" s="106" t="s">
        <v>28</v>
      </c>
      <c r="B10" s="4" t="s">
        <v>31</v>
      </c>
      <c r="C10" s="106" t="s">
        <v>33</v>
      </c>
      <c r="D10" s="106" t="s">
        <v>32</v>
      </c>
      <c r="E10" s="106" t="s">
        <v>28</v>
      </c>
      <c r="F10" s="4" t="s">
        <v>31</v>
      </c>
      <c r="G10" s="106" t="s">
        <v>33</v>
      </c>
      <c r="H10" s="106" t="s">
        <v>32</v>
      </c>
      <c r="AA10" s="114"/>
      <c r="AB10" s="44">
        <f>IF(B41="",0,1)</f>
        <v>0</v>
      </c>
      <c r="AC10" s="114"/>
      <c r="AD10" s="44">
        <f>IF(F41="",0,1)</f>
        <v>0</v>
      </c>
    </row>
    <row r="11" spans="1:30" ht="21" customHeight="1">
      <c r="A11" s="107"/>
      <c r="B11" s="36" t="s">
        <v>62</v>
      </c>
      <c r="C11" s="107"/>
      <c r="D11" s="107"/>
      <c r="E11" s="107"/>
      <c r="F11" s="36" t="s">
        <v>63</v>
      </c>
      <c r="G11" s="107"/>
      <c r="H11" s="107"/>
      <c r="J11" s="31" t="s">
        <v>59</v>
      </c>
      <c r="AA11" s="114">
        <f>IF(OR(AB11=1,AB12=1),1,0)</f>
        <v>0</v>
      </c>
      <c r="AB11" s="44">
        <f>IF(B44="",0,1)</f>
        <v>0</v>
      </c>
      <c r="AC11" s="114">
        <f>IF(OR(AD11=1,AD12=1),1,0)</f>
        <v>0</v>
      </c>
      <c r="AD11" s="44">
        <f>IF(F44="",0,1)</f>
        <v>0</v>
      </c>
    </row>
    <row r="12" spans="1:30" ht="13.5" customHeight="1">
      <c r="A12" s="108"/>
      <c r="B12" s="5" t="s">
        <v>36</v>
      </c>
      <c r="C12" s="108"/>
      <c r="D12" s="108"/>
      <c r="E12" s="108"/>
      <c r="F12" s="5" t="s">
        <v>36</v>
      </c>
      <c r="G12" s="108"/>
      <c r="H12" s="108"/>
      <c r="AA12" s="114"/>
      <c r="AB12" s="44">
        <f>IF(B47="",0,1)</f>
        <v>0</v>
      </c>
      <c r="AC12" s="114"/>
      <c r="AD12" s="44">
        <f>IF(F47="",0,1)</f>
        <v>0</v>
      </c>
    </row>
    <row r="13" spans="1:30" ht="12" customHeight="1">
      <c r="A13" s="106">
        <v>1</v>
      </c>
      <c r="B13" s="27"/>
      <c r="C13" s="109"/>
      <c r="D13" s="109"/>
      <c r="E13" s="106">
        <v>9</v>
      </c>
      <c r="F13" s="28"/>
      <c r="G13" s="109"/>
      <c r="H13" s="109"/>
      <c r="AA13" s="114">
        <f>IF(OR(AB13=1,AB14=1),1,0)</f>
        <v>0</v>
      </c>
      <c r="AB13" s="44">
        <f>IF(B50="",0,1)</f>
        <v>0</v>
      </c>
      <c r="AC13" s="114">
        <f>IF(OR(AD13=1,AD14=1),1,0)</f>
        <v>0</v>
      </c>
      <c r="AD13" s="44">
        <f>IF(F50="",0,1)</f>
        <v>0</v>
      </c>
    </row>
    <row r="14" spans="1:30" ht="21" customHeight="1">
      <c r="A14" s="107"/>
      <c r="B14" s="41"/>
      <c r="C14" s="110"/>
      <c r="D14" s="110"/>
      <c r="E14" s="107"/>
      <c r="F14" s="43"/>
      <c r="G14" s="110"/>
      <c r="H14" s="110"/>
      <c r="J14" s="31" t="s">
        <v>64</v>
      </c>
      <c r="AA14" s="114"/>
      <c r="AB14" s="44">
        <f>IF(B53="",0,1)</f>
        <v>0</v>
      </c>
      <c r="AC14" s="114"/>
      <c r="AD14" s="44">
        <f>IF(F53="",0,1)</f>
        <v>0</v>
      </c>
    </row>
    <row r="15" spans="1:30" ht="12" customHeight="1">
      <c r="A15" s="107"/>
      <c r="B15" s="37" t="str">
        <f>IF($F$7="","",IF(B14="","",$F$7))</f>
        <v/>
      </c>
      <c r="C15" s="111"/>
      <c r="D15" s="111"/>
      <c r="E15" s="107"/>
      <c r="F15" s="38" t="str">
        <f>IF($F$7="","",IF(F14="","",$F$7))</f>
        <v/>
      </c>
      <c r="G15" s="111"/>
      <c r="H15" s="111"/>
      <c r="AA15" s="114">
        <f>IF(OR(AB15=1,AB16=1),1,0)</f>
        <v>0</v>
      </c>
      <c r="AB15" s="44">
        <f>IF(B56="",0,1)</f>
        <v>0</v>
      </c>
      <c r="AC15" s="114">
        <f>IF(OR(AD15=1,AD16=1),1,0)</f>
        <v>0</v>
      </c>
      <c r="AD15" s="44">
        <f>IF(F56="",0,1)</f>
        <v>0</v>
      </c>
    </row>
    <row r="16" spans="1:30" ht="12" customHeight="1">
      <c r="A16" s="107"/>
      <c r="B16" s="30"/>
      <c r="C16" s="112"/>
      <c r="D16" s="112"/>
      <c r="E16" s="107"/>
      <c r="F16" s="29"/>
      <c r="G16" s="112"/>
      <c r="H16" s="112"/>
      <c r="AA16" s="114"/>
      <c r="AB16" s="44">
        <f>IF(B59="",0,1)</f>
        <v>0</v>
      </c>
      <c r="AC16" s="114"/>
      <c r="AD16" s="44">
        <f>IF(F59="",0,1)</f>
        <v>0</v>
      </c>
    </row>
    <row r="17" spans="1:30" ht="21" customHeight="1">
      <c r="A17" s="107"/>
      <c r="B17" s="42"/>
      <c r="C17" s="110"/>
      <c r="D17" s="110"/>
      <c r="E17" s="107"/>
      <c r="F17" s="43"/>
      <c r="G17" s="110"/>
      <c r="H17" s="110"/>
      <c r="J17" s="31" t="s">
        <v>56</v>
      </c>
      <c r="AA17" s="44"/>
      <c r="AB17" s="44"/>
      <c r="AC17" s="45">
        <f>SUM(AA1:AA16,AC1:AC16)</f>
        <v>0</v>
      </c>
      <c r="AD17" s="45">
        <f>SUM(AB1:AB16,AD1:AD16)</f>
        <v>0</v>
      </c>
    </row>
    <row r="18" spans="1:30" ht="12" customHeight="1">
      <c r="A18" s="108"/>
      <c r="B18" s="39" t="str">
        <f>IF($F$7="","",IF(B17="","",$F$7))</f>
        <v/>
      </c>
      <c r="C18" s="113"/>
      <c r="D18" s="113"/>
      <c r="E18" s="108"/>
      <c r="F18" s="40" t="str">
        <f>IF($F$7="","",IF(F17="","",$F$7))</f>
        <v/>
      </c>
      <c r="G18" s="113"/>
      <c r="H18" s="113"/>
    </row>
    <row r="19" spans="1:30" ht="12" customHeight="1">
      <c r="A19" s="106">
        <v>2</v>
      </c>
      <c r="B19" s="27"/>
      <c r="C19" s="109"/>
      <c r="D19" s="109"/>
      <c r="E19" s="106">
        <v>10</v>
      </c>
      <c r="F19" s="28"/>
      <c r="G19" s="109"/>
      <c r="H19" s="109"/>
    </row>
    <row r="20" spans="1:30" ht="21" customHeight="1">
      <c r="A20" s="107"/>
      <c r="B20" s="41"/>
      <c r="C20" s="110"/>
      <c r="D20" s="110"/>
      <c r="E20" s="107"/>
      <c r="F20" s="43"/>
      <c r="G20" s="110"/>
      <c r="H20" s="110"/>
      <c r="J20" s="31" t="s">
        <v>91</v>
      </c>
    </row>
    <row r="21" spans="1:30" ht="12" customHeight="1">
      <c r="A21" s="107"/>
      <c r="B21" s="37" t="str">
        <f>IF($F$7="","",IF(B20="","",$F$7))</f>
        <v/>
      </c>
      <c r="C21" s="111"/>
      <c r="D21" s="111"/>
      <c r="E21" s="107"/>
      <c r="F21" s="38" t="str">
        <f>IF($F$7="","",IF(F20="","",$F$7))</f>
        <v/>
      </c>
      <c r="G21" s="111"/>
      <c r="H21" s="111"/>
    </row>
    <row r="22" spans="1:30" ht="12" customHeight="1">
      <c r="A22" s="107"/>
      <c r="B22" s="30"/>
      <c r="C22" s="112"/>
      <c r="D22" s="112"/>
      <c r="E22" s="107"/>
      <c r="F22" s="29"/>
      <c r="G22" s="112"/>
      <c r="H22" s="112"/>
    </row>
    <row r="23" spans="1:30" ht="21" customHeight="1">
      <c r="A23" s="107"/>
      <c r="B23" s="42"/>
      <c r="C23" s="110"/>
      <c r="D23" s="110"/>
      <c r="E23" s="107"/>
      <c r="F23" s="43"/>
      <c r="G23" s="110"/>
      <c r="H23" s="110"/>
      <c r="J23" s="31" t="s">
        <v>57</v>
      </c>
    </row>
    <row r="24" spans="1:30" ht="12" customHeight="1">
      <c r="A24" s="108"/>
      <c r="B24" s="39" t="str">
        <f>IF($F$7="","",IF(B23="","",$F$7))</f>
        <v/>
      </c>
      <c r="C24" s="113"/>
      <c r="D24" s="113"/>
      <c r="E24" s="108"/>
      <c r="F24" s="40" t="str">
        <f>IF($F$7="","",IF(F23="","",$F$7))</f>
        <v/>
      </c>
      <c r="G24" s="113"/>
      <c r="H24" s="113"/>
    </row>
    <row r="25" spans="1:30" ht="12" customHeight="1">
      <c r="A25" s="106">
        <v>3</v>
      </c>
      <c r="B25" s="27"/>
      <c r="C25" s="109"/>
      <c r="D25" s="109"/>
      <c r="E25" s="106">
        <v>11</v>
      </c>
      <c r="F25" s="28"/>
      <c r="G25" s="109"/>
      <c r="H25" s="109"/>
    </row>
    <row r="26" spans="1:30" ht="21" customHeight="1">
      <c r="A26" s="107"/>
      <c r="B26" s="41"/>
      <c r="C26" s="110"/>
      <c r="D26" s="110"/>
      <c r="E26" s="107"/>
      <c r="F26" s="43"/>
      <c r="G26" s="110"/>
      <c r="H26" s="110"/>
      <c r="J26" s="31"/>
    </row>
    <row r="27" spans="1:30" ht="12" customHeight="1">
      <c r="A27" s="107"/>
      <c r="B27" s="37" t="str">
        <f>IF($F$7="","",IF(B26="","",$F$7))</f>
        <v/>
      </c>
      <c r="C27" s="111"/>
      <c r="D27" s="111"/>
      <c r="E27" s="107"/>
      <c r="F27" s="38" t="str">
        <f>IF($F$7="","",IF(F26="","",$F$7))</f>
        <v/>
      </c>
      <c r="G27" s="111"/>
      <c r="H27" s="111"/>
    </row>
    <row r="28" spans="1:30" ht="12" customHeight="1">
      <c r="A28" s="107"/>
      <c r="B28" s="30"/>
      <c r="C28" s="112"/>
      <c r="D28" s="112"/>
      <c r="E28" s="107"/>
      <c r="F28" s="29"/>
      <c r="G28" s="112"/>
      <c r="H28" s="112"/>
    </row>
    <row r="29" spans="1:30" ht="21" customHeight="1">
      <c r="A29" s="107"/>
      <c r="B29" s="42"/>
      <c r="C29" s="110"/>
      <c r="D29" s="110"/>
      <c r="E29" s="107"/>
      <c r="F29" s="43"/>
      <c r="G29" s="110"/>
      <c r="H29" s="110"/>
      <c r="J29" s="31"/>
    </row>
    <row r="30" spans="1:30" ht="12" customHeight="1">
      <c r="A30" s="108"/>
      <c r="B30" s="39" t="str">
        <f>IF($F$7="","",IF(B29="","",$F$7))</f>
        <v/>
      </c>
      <c r="C30" s="113"/>
      <c r="D30" s="113"/>
      <c r="E30" s="108"/>
      <c r="F30" s="40" t="str">
        <f>IF($F$7="","",IF(F29="","",$F$7))</f>
        <v/>
      </c>
      <c r="G30" s="113"/>
      <c r="H30" s="113"/>
    </row>
    <row r="31" spans="1:30" ht="12" customHeight="1">
      <c r="A31" s="106">
        <v>4</v>
      </c>
      <c r="B31" s="27"/>
      <c r="C31" s="109"/>
      <c r="D31" s="109"/>
      <c r="E31" s="106">
        <v>12</v>
      </c>
      <c r="F31" s="28"/>
      <c r="G31" s="109"/>
      <c r="H31" s="109"/>
    </row>
    <row r="32" spans="1:30" ht="21" customHeight="1">
      <c r="A32" s="107"/>
      <c r="B32" s="41"/>
      <c r="C32" s="110"/>
      <c r="D32" s="110"/>
      <c r="E32" s="107"/>
      <c r="F32" s="43"/>
      <c r="G32" s="110"/>
      <c r="H32" s="110"/>
      <c r="J32" s="31"/>
    </row>
    <row r="33" spans="1:10" ht="12" customHeight="1">
      <c r="A33" s="107"/>
      <c r="B33" s="37" t="str">
        <f>IF($F$7="","",IF(B32="","",$F$7))</f>
        <v/>
      </c>
      <c r="C33" s="111"/>
      <c r="D33" s="111"/>
      <c r="E33" s="107"/>
      <c r="F33" s="38" t="str">
        <f>IF($F$7="","",IF(F32="","",$F$7))</f>
        <v/>
      </c>
      <c r="G33" s="111"/>
      <c r="H33" s="111"/>
    </row>
    <row r="34" spans="1:10" ht="12" customHeight="1">
      <c r="A34" s="107"/>
      <c r="B34" s="30"/>
      <c r="C34" s="112"/>
      <c r="D34" s="112"/>
      <c r="E34" s="107"/>
      <c r="F34" s="29"/>
      <c r="G34" s="112"/>
      <c r="H34" s="112"/>
    </row>
    <row r="35" spans="1:10" ht="21" customHeight="1">
      <c r="A35" s="107"/>
      <c r="B35" s="42"/>
      <c r="C35" s="110"/>
      <c r="D35" s="110"/>
      <c r="E35" s="107"/>
      <c r="F35" s="43"/>
      <c r="G35" s="110"/>
      <c r="H35" s="110"/>
      <c r="J35" s="31"/>
    </row>
    <row r="36" spans="1:10" ht="12" customHeight="1">
      <c r="A36" s="108"/>
      <c r="B36" s="39" t="str">
        <f>IF($F$7="","",IF(B35="","",$F$7))</f>
        <v/>
      </c>
      <c r="C36" s="113"/>
      <c r="D36" s="113"/>
      <c r="E36" s="108"/>
      <c r="F36" s="40" t="str">
        <f>IF($F$7="","",IF(F35="","",$F$7))</f>
        <v/>
      </c>
      <c r="G36" s="113"/>
      <c r="H36" s="113"/>
    </row>
    <row r="37" spans="1:10" ht="12" customHeight="1">
      <c r="A37" s="106">
        <v>5</v>
      </c>
      <c r="B37" s="27"/>
      <c r="C37" s="109"/>
      <c r="D37" s="109"/>
      <c r="E37" s="106">
        <v>13</v>
      </c>
      <c r="F37" s="28"/>
      <c r="G37" s="109"/>
      <c r="H37" s="109"/>
    </row>
    <row r="38" spans="1:10" ht="21" customHeight="1">
      <c r="A38" s="107"/>
      <c r="B38" s="41"/>
      <c r="C38" s="110"/>
      <c r="D38" s="110"/>
      <c r="E38" s="107"/>
      <c r="F38" s="43"/>
      <c r="G38" s="110"/>
      <c r="H38" s="110"/>
      <c r="J38" s="31"/>
    </row>
    <row r="39" spans="1:10" ht="12" customHeight="1">
      <c r="A39" s="107"/>
      <c r="B39" s="37" t="str">
        <f>IF($F$7="","",IF(B38="","",$F$7))</f>
        <v/>
      </c>
      <c r="C39" s="111"/>
      <c r="D39" s="111"/>
      <c r="E39" s="107"/>
      <c r="F39" s="38" t="str">
        <f>IF($F$7="","",IF(F38="","",$F$7))</f>
        <v/>
      </c>
      <c r="G39" s="111"/>
      <c r="H39" s="111"/>
    </row>
    <row r="40" spans="1:10" ht="12" customHeight="1">
      <c r="A40" s="107"/>
      <c r="B40" s="30"/>
      <c r="C40" s="112"/>
      <c r="D40" s="112"/>
      <c r="E40" s="107"/>
      <c r="F40" s="29"/>
      <c r="G40" s="112"/>
      <c r="H40" s="112"/>
    </row>
    <row r="41" spans="1:10" ht="21" customHeight="1">
      <c r="A41" s="107"/>
      <c r="B41" s="42"/>
      <c r="C41" s="110"/>
      <c r="D41" s="110"/>
      <c r="E41" s="107"/>
      <c r="F41" s="43"/>
      <c r="G41" s="110"/>
      <c r="H41" s="110"/>
      <c r="J41" s="31"/>
    </row>
    <row r="42" spans="1:10" ht="12" customHeight="1">
      <c r="A42" s="108"/>
      <c r="B42" s="39" t="str">
        <f>IF($F$7="","",IF(B41="","",$F$7))</f>
        <v/>
      </c>
      <c r="C42" s="113"/>
      <c r="D42" s="113"/>
      <c r="E42" s="108"/>
      <c r="F42" s="40" t="str">
        <f>IF($F$7="","",IF(F41="","",$F$7))</f>
        <v/>
      </c>
      <c r="G42" s="113"/>
      <c r="H42" s="113"/>
    </row>
    <row r="43" spans="1:10" ht="12" customHeight="1">
      <c r="A43" s="106">
        <v>6</v>
      </c>
      <c r="B43" s="27"/>
      <c r="C43" s="109"/>
      <c r="D43" s="109"/>
      <c r="E43" s="106">
        <v>14</v>
      </c>
      <c r="F43" s="28"/>
      <c r="G43" s="109"/>
      <c r="H43" s="109"/>
    </row>
    <row r="44" spans="1:10" ht="21" customHeight="1">
      <c r="A44" s="107"/>
      <c r="B44" s="41"/>
      <c r="C44" s="110"/>
      <c r="D44" s="110"/>
      <c r="E44" s="107"/>
      <c r="F44" s="43"/>
      <c r="G44" s="110"/>
      <c r="H44" s="110"/>
      <c r="J44" s="31"/>
    </row>
    <row r="45" spans="1:10" ht="12" customHeight="1">
      <c r="A45" s="107"/>
      <c r="B45" s="37" t="str">
        <f>IF($F$7="","",IF(B44="","",$F$7))</f>
        <v/>
      </c>
      <c r="C45" s="111"/>
      <c r="D45" s="111"/>
      <c r="E45" s="107"/>
      <c r="F45" s="38" t="str">
        <f>IF($F$7="","",IF(F44="","",$F$7))</f>
        <v/>
      </c>
      <c r="G45" s="111"/>
      <c r="H45" s="111"/>
    </row>
    <row r="46" spans="1:10" ht="12" customHeight="1">
      <c r="A46" s="107"/>
      <c r="B46" s="30"/>
      <c r="C46" s="112"/>
      <c r="D46" s="112"/>
      <c r="E46" s="107"/>
      <c r="F46" s="29"/>
      <c r="G46" s="112"/>
      <c r="H46" s="112"/>
    </row>
    <row r="47" spans="1:10" ht="21" customHeight="1">
      <c r="A47" s="107"/>
      <c r="B47" s="42"/>
      <c r="C47" s="110"/>
      <c r="D47" s="110"/>
      <c r="E47" s="107"/>
      <c r="F47" s="43"/>
      <c r="G47" s="110"/>
      <c r="H47" s="110"/>
      <c r="J47" s="31"/>
    </row>
    <row r="48" spans="1:10" ht="12" customHeight="1">
      <c r="A48" s="108"/>
      <c r="B48" s="39" t="str">
        <f>IF($F$7="","",IF(B47="","",$F$7))</f>
        <v/>
      </c>
      <c r="C48" s="113"/>
      <c r="D48" s="113"/>
      <c r="E48" s="108"/>
      <c r="F48" s="40" t="str">
        <f>IF($F$7="","",IF(F47="","",$F$7))</f>
        <v/>
      </c>
      <c r="G48" s="113"/>
      <c r="H48" s="113"/>
    </row>
    <row r="49" spans="1:10" ht="12" customHeight="1">
      <c r="A49" s="106">
        <v>7</v>
      </c>
      <c r="B49" s="27"/>
      <c r="C49" s="109"/>
      <c r="D49" s="109"/>
      <c r="E49" s="106">
        <v>15</v>
      </c>
      <c r="F49" s="28"/>
      <c r="G49" s="109"/>
      <c r="H49" s="109"/>
    </row>
    <row r="50" spans="1:10" ht="21" customHeight="1">
      <c r="A50" s="107"/>
      <c r="B50" s="41"/>
      <c r="C50" s="110"/>
      <c r="D50" s="110"/>
      <c r="E50" s="107"/>
      <c r="F50" s="43"/>
      <c r="G50" s="110"/>
      <c r="H50" s="110"/>
      <c r="J50" s="31"/>
    </row>
    <row r="51" spans="1:10" ht="12" customHeight="1">
      <c r="A51" s="107"/>
      <c r="B51" s="37" t="str">
        <f>IF($F$7="","",IF(B50="","",$F$7))</f>
        <v/>
      </c>
      <c r="C51" s="111"/>
      <c r="D51" s="111"/>
      <c r="E51" s="107"/>
      <c r="F51" s="38" t="str">
        <f>IF($F$7="","",IF(F50="","",$F$7))</f>
        <v/>
      </c>
      <c r="G51" s="111"/>
      <c r="H51" s="111"/>
    </row>
    <row r="52" spans="1:10" ht="12" customHeight="1">
      <c r="A52" s="107"/>
      <c r="B52" s="30"/>
      <c r="C52" s="112"/>
      <c r="D52" s="112"/>
      <c r="E52" s="107"/>
      <c r="F52" s="29"/>
      <c r="G52" s="112"/>
      <c r="H52" s="112"/>
    </row>
    <row r="53" spans="1:10" ht="21" customHeight="1">
      <c r="A53" s="107"/>
      <c r="B53" s="42"/>
      <c r="C53" s="110"/>
      <c r="D53" s="110"/>
      <c r="E53" s="107"/>
      <c r="F53" s="43"/>
      <c r="G53" s="110"/>
      <c r="H53" s="110"/>
      <c r="J53" s="31"/>
    </row>
    <row r="54" spans="1:10" ht="12" customHeight="1">
      <c r="A54" s="108"/>
      <c r="B54" s="39" t="str">
        <f>IF($F$7="","",IF(B53="","",$F$7))</f>
        <v/>
      </c>
      <c r="C54" s="113"/>
      <c r="D54" s="113"/>
      <c r="E54" s="108"/>
      <c r="F54" s="40" t="str">
        <f>IF($F$7="","",IF(F53="","",$F$7))</f>
        <v/>
      </c>
      <c r="G54" s="113"/>
      <c r="H54" s="113"/>
    </row>
    <row r="55" spans="1:10" ht="12" customHeight="1">
      <c r="A55" s="106">
        <v>8</v>
      </c>
      <c r="B55" s="27"/>
      <c r="C55" s="109"/>
      <c r="D55" s="109"/>
      <c r="E55" s="106">
        <v>16</v>
      </c>
      <c r="F55" s="28"/>
      <c r="G55" s="109"/>
      <c r="H55" s="109"/>
    </row>
    <row r="56" spans="1:10" ht="21" customHeight="1">
      <c r="A56" s="107"/>
      <c r="B56" s="41"/>
      <c r="C56" s="110"/>
      <c r="D56" s="110"/>
      <c r="E56" s="107"/>
      <c r="F56" s="43"/>
      <c r="G56" s="110"/>
      <c r="H56" s="110"/>
      <c r="J56" s="31"/>
    </row>
    <row r="57" spans="1:10" ht="12" customHeight="1">
      <c r="A57" s="107"/>
      <c r="B57" s="37" t="str">
        <f>IF($F$7="","",IF(B56="","",$F$7))</f>
        <v/>
      </c>
      <c r="C57" s="111"/>
      <c r="D57" s="111"/>
      <c r="E57" s="107"/>
      <c r="F57" s="38" t="str">
        <f>IF($F$7="","",IF(F56="","",$F$7))</f>
        <v/>
      </c>
      <c r="G57" s="111"/>
      <c r="H57" s="111"/>
    </row>
    <row r="58" spans="1:10" ht="12" customHeight="1">
      <c r="A58" s="107"/>
      <c r="B58" s="30"/>
      <c r="C58" s="112"/>
      <c r="D58" s="112"/>
      <c r="E58" s="107"/>
      <c r="F58" s="29"/>
      <c r="G58" s="112"/>
      <c r="H58" s="112"/>
    </row>
    <row r="59" spans="1:10" ht="21" customHeight="1">
      <c r="A59" s="107"/>
      <c r="B59" s="42"/>
      <c r="C59" s="110"/>
      <c r="D59" s="110"/>
      <c r="E59" s="107"/>
      <c r="F59" s="43"/>
      <c r="G59" s="110"/>
      <c r="H59" s="110"/>
      <c r="J59" s="31"/>
    </row>
    <row r="60" spans="1:10" ht="12" customHeight="1">
      <c r="A60" s="108"/>
      <c r="B60" s="39" t="str">
        <f>IF($F$7="","",IF(B59="","",$F$7))</f>
        <v/>
      </c>
      <c r="C60" s="113"/>
      <c r="D60" s="113"/>
      <c r="E60" s="108"/>
      <c r="F60" s="40" t="str">
        <f>IF($F$7="","",IF(F59="","",$F$7))</f>
        <v/>
      </c>
      <c r="G60" s="113"/>
      <c r="H60" s="113"/>
    </row>
  </sheetData>
  <mergeCells count="107">
    <mergeCell ref="B7:D7"/>
    <mergeCell ref="F7:H7"/>
    <mergeCell ref="A1:H1"/>
    <mergeCell ref="B8:D8"/>
    <mergeCell ref="E8:F8"/>
    <mergeCell ref="A10:A12"/>
    <mergeCell ref="C10:C12"/>
    <mergeCell ref="D10:D12"/>
    <mergeCell ref="A13:A18"/>
    <mergeCell ref="C13:C15"/>
    <mergeCell ref="D13:D15"/>
    <mergeCell ref="C16:C18"/>
    <mergeCell ref="D16:D18"/>
    <mergeCell ref="G16:G18"/>
    <mergeCell ref="H16:H18"/>
    <mergeCell ref="G13:G15"/>
    <mergeCell ref="H13:H15"/>
    <mergeCell ref="E13:E18"/>
    <mergeCell ref="E10:E12"/>
    <mergeCell ref="G10:G12"/>
    <mergeCell ref="H10:H12"/>
    <mergeCell ref="AA1:AA2"/>
    <mergeCell ref="AA3:AA4"/>
    <mergeCell ref="AA5:AA6"/>
    <mergeCell ref="AA7:AA8"/>
    <mergeCell ref="AA9:AA10"/>
    <mergeCell ref="AA11:AA12"/>
    <mergeCell ref="AA13:AA14"/>
    <mergeCell ref="AA15:AA16"/>
    <mergeCell ref="AC1:AC2"/>
    <mergeCell ref="AC3:AC4"/>
    <mergeCell ref="AC5:AC6"/>
    <mergeCell ref="AC7:AC8"/>
    <mergeCell ref="AC9:AC10"/>
    <mergeCell ref="AC11:AC12"/>
    <mergeCell ref="AC13:AC14"/>
    <mergeCell ref="AC15:AC16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H22:H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H28:H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H34:H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H40:H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H46:H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H52:H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H58:H60"/>
  </mergeCells>
  <phoneticPr fontId="28"/>
  <dataValidations count="2">
    <dataValidation type="list" allowBlank="1" showInputMessage="1" showErrorMessage="1" sqref="D13:D60 H13:H60">
      <formula1>"6,5,4,3,2,1"</formula1>
    </dataValidation>
    <dataValidation type="list" allowBlank="1" showInputMessage="1" showErrorMessage="1" sqref="G8">
      <formula1>"1,2,3,4,5,6"</formula1>
    </dataValidation>
  </dataValidations>
  <pageMargins left="0.74803149606299213" right="0.70866141732283472" top="0.27559055118110237" bottom="0.15748031496062992" header="0.11811023622047245" footer="0.11811023622047245"/>
  <pageSetup paperSize="9" orientation="portrait" blackAndWhite="1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D60"/>
  <sheetViews>
    <sheetView zoomScaleNormal="100" workbookViewId="0">
      <selection activeCell="F18" sqref="F18"/>
    </sheetView>
  </sheetViews>
  <sheetFormatPr defaultRowHeight="13.5"/>
  <cols>
    <col min="1" max="1" width="4.5" style="7" customWidth="1"/>
    <col min="2" max="2" width="25.75" style="7" customWidth="1"/>
    <col min="3" max="4" width="6" style="7" customWidth="1"/>
    <col min="5" max="5" width="4.5" style="7" customWidth="1"/>
    <col min="6" max="6" width="25.75" style="7" customWidth="1"/>
    <col min="7" max="8" width="6" style="7" customWidth="1"/>
    <col min="9" max="9" width="9" style="7" customWidth="1"/>
  </cols>
  <sheetData>
    <row r="1" spans="1:30" s="3" customFormat="1" ht="18.75">
      <c r="A1" s="116" t="s">
        <v>126</v>
      </c>
      <c r="B1" s="116"/>
      <c r="C1" s="116"/>
      <c r="D1" s="116"/>
      <c r="E1" s="116"/>
      <c r="F1" s="116"/>
      <c r="G1" s="116"/>
      <c r="H1" s="116"/>
      <c r="I1" s="6"/>
      <c r="AA1" s="114">
        <f>IF(OR(AB1=1,AB2=1),1,0)</f>
        <v>0</v>
      </c>
      <c r="AB1" s="44">
        <f>IF(B14="",0,1)</f>
        <v>0</v>
      </c>
      <c r="AC1" s="114">
        <f>IF(OR(AD1=1,AD2=1),1,0)</f>
        <v>0</v>
      </c>
      <c r="AD1" s="44">
        <f>IF(F14="",0,1)</f>
        <v>0</v>
      </c>
    </row>
    <row r="2" spans="1:30" ht="6" customHeight="1">
      <c r="AA2" s="114"/>
      <c r="AB2" s="44">
        <f>IF(B17="",0,1)</f>
        <v>0</v>
      </c>
      <c r="AC2" s="114"/>
      <c r="AD2" s="44">
        <f>IF(F17="",0,1)</f>
        <v>0</v>
      </c>
    </row>
    <row r="3" spans="1:30" ht="13.5" customHeight="1">
      <c r="B3" s="34" t="s">
        <v>58</v>
      </c>
      <c r="AA3" s="114">
        <f>IF(OR(AB3=1,AB4=1),1,0)</f>
        <v>0</v>
      </c>
      <c r="AB3" s="44">
        <f>IF(B20="",0,1)</f>
        <v>0</v>
      </c>
      <c r="AC3" s="114">
        <f>IF(OR(AD3=1,AD4=1),1,0)</f>
        <v>0</v>
      </c>
      <c r="AD3" s="44">
        <f>IF(F20="",0,1)</f>
        <v>0</v>
      </c>
    </row>
    <row r="4" spans="1:30" ht="13.5" customHeight="1">
      <c r="B4" s="34" t="s">
        <v>93</v>
      </c>
      <c r="AA4" s="114"/>
      <c r="AB4" s="44">
        <f>IF(B23="",0,1)</f>
        <v>0</v>
      </c>
      <c r="AC4" s="114"/>
      <c r="AD4" s="44">
        <f>IF(F23="",0,1)</f>
        <v>0</v>
      </c>
    </row>
    <row r="5" spans="1:30" ht="13.5" customHeight="1">
      <c r="B5" s="52" t="s">
        <v>94</v>
      </c>
      <c r="AA5" s="114">
        <f>IF(OR(AB5=1,AB6=1),1,0)</f>
        <v>0</v>
      </c>
      <c r="AB5" s="44">
        <f>IF(B26="",0,1)</f>
        <v>0</v>
      </c>
      <c r="AC5" s="114">
        <f>IF(OR(AD5=1,AD6=1),1,0)</f>
        <v>0</v>
      </c>
      <c r="AD5" s="44">
        <f>IF(F26="",0,1)</f>
        <v>0</v>
      </c>
    </row>
    <row r="6" spans="1:30" ht="6" customHeight="1">
      <c r="AA6" s="114"/>
      <c r="AB6" s="44">
        <f>IF(B29="",0,1)</f>
        <v>0</v>
      </c>
      <c r="AC6" s="114"/>
      <c r="AD6" s="44">
        <f>IF(F29="",0,1)</f>
        <v>0</v>
      </c>
    </row>
    <row r="7" spans="1:30" s="2" customFormat="1" ht="24" customHeight="1">
      <c r="A7" s="32" t="s">
        <v>35</v>
      </c>
      <c r="B7" s="115" t="str">
        <f>IF(集計表!$C$4="","",集計表!$C$4)</f>
        <v/>
      </c>
      <c r="C7" s="115"/>
      <c r="D7" s="115"/>
      <c r="E7" s="10" t="s">
        <v>34</v>
      </c>
      <c r="F7" s="115" t="str">
        <f>IF(集計表!$I$4="","",集計表!$I$4)</f>
        <v/>
      </c>
      <c r="G7" s="115"/>
      <c r="H7" s="115"/>
      <c r="I7" s="8"/>
      <c r="AA7" s="114">
        <f>IF(OR(AB7=1,AB8=1),1,0)</f>
        <v>0</v>
      </c>
      <c r="AB7" s="44">
        <f>IF(B32="",0,1)</f>
        <v>0</v>
      </c>
      <c r="AC7" s="114">
        <f>IF(OR(AD7=1,AD8=1),1,0)</f>
        <v>0</v>
      </c>
      <c r="AD7" s="44">
        <f>IF(F32="",0,1)</f>
        <v>0</v>
      </c>
    </row>
    <row r="8" spans="1:30" s="1" customFormat="1" ht="24" customHeight="1">
      <c r="A8" s="32" t="s">
        <v>54</v>
      </c>
      <c r="B8" s="117" t="s">
        <v>82</v>
      </c>
      <c r="C8" s="118"/>
      <c r="D8" s="119"/>
      <c r="E8" s="120" t="s">
        <v>55</v>
      </c>
      <c r="F8" s="121"/>
      <c r="G8" s="59"/>
      <c r="H8" s="33" t="str">
        <f>"/"&amp;集計表!H28</f>
        <v>/</v>
      </c>
      <c r="I8" s="9"/>
      <c r="J8" s="31"/>
      <c r="K8" s="31"/>
      <c r="L8" s="31"/>
      <c r="M8" s="31"/>
      <c r="N8" s="31"/>
      <c r="O8" s="31"/>
      <c r="AA8" s="114"/>
      <c r="AB8" s="44">
        <f>IF(B35="",0,1)</f>
        <v>0</v>
      </c>
      <c r="AC8" s="114"/>
      <c r="AD8" s="44">
        <f>IF(F35="",0,1)</f>
        <v>0</v>
      </c>
    </row>
    <row r="9" spans="1:30" ht="6" customHeight="1">
      <c r="AA9" s="114">
        <f>IF(OR(AB9=1,AB10=1),1,0)</f>
        <v>0</v>
      </c>
      <c r="AB9" s="44">
        <f>IF(B38="",0,1)</f>
        <v>0</v>
      </c>
      <c r="AC9" s="114">
        <f>IF(OR(AD9=1,AD10=1),1,0)</f>
        <v>0</v>
      </c>
      <c r="AD9" s="44">
        <f>IF(F38="",0,1)</f>
        <v>0</v>
      </c>
    </row>
    <row r="10" spans="1:30" ht="12" customHeight="1">
      <c r="A10" s="106" t="s">
        <v>28</v>
      </c>
      <c r="B10" s="4" t="s">
        <v>31</v>
      </c>
      <c r="C10" s="106" t="s">
        <v>33</v>
      </c>
      <c r="D10" s="106" t="s">
        <v>32</v>
      </c>
      <c r="E10" s="106" t="s">
        <v>28</v>
      </c>
      <c r="F10" s="4" t="s">
        <v>31</v>
      </c>
      <c r="G10" s="106" t="s">
        <v>33</v>
      </c>
      <c r="H10" s="106" t="s">
        <v>32</v>
      </c>
      <c r="AA10" s="114"/>
      <c r="AB10" s="44">
        <f>IF(B41="",0,1)</f>
        <v>0</v>
      </c>
      <c r="AC10" s="114"/>
      <c r="AD10" s="44">
        <f>IF(F41="",0,1)</f>
        <v>0</v>
      </c>
    </row>
    <row r="11" spans="1:30" ht="21" customHeight="1">
      <c r="A11" s="107"/>
      <c r="B11" s="36" t="s">
        <v>62</v>
      </c>
      <c r="C11" s="107"/>
      <c r="D11" s="107"/>
      <c r="E11" s="107"/>
      <c r="F11" s="36" t="s">
        <v>63</v>
      </c>
      <c r="G11" s="107"/>
      <c r="H11" s="107"/>
      <c r="J11" s="31" t="s">
        <v>59</v>
      </c>
      <c r="AA11" s="114">
        <f>IF(OR(AB11=1,AB12=1),1,0)</f>
        <v>0</v>
      </c>
      <c r="AB11" s="44">
        <f>IF(B44="",0,1)</f>
        <v>0</v>
      </c>
      <c r="AC11" s="114">
        <f>IF(OR(AD11=1,AD12=1),1,0)</f>
        <v>0</v>
      </c>
      <c r="AD11" s="44">
        <f>IF(F44="",0,1)</f>
        <v>0</v>
      </c>
    </row>
    <row r="12" spans="1:30" ht="13.5" customHeight="1">
      <c r="A12" s="108"/>
      <c r="B12" s="5" t="s">
        <v>36</v>
      </c>
      <c r="C12" s="108"/>
      <c r="D12" s="108"/>
      <c r="E12" s="108"/>
      <c r="F12" s="5" t="s">
        <v>36</v>
      </c>
      <c r="G12" s="108"/>
      <c r="H12" s="108"/>
      <c r="AA12" s="114"/>
      <c r="AB12" s="44">
        <f>IF(B47="",0,1)</f>
        <v>0</v>
      </c>
      <c r="AC12" s="114"/>
      <c r="AD12" s="44">
        <f>IF(F47="",0,1)</f>
        <v>0</v>
      </c>
    </row>
    <row r="13" spans="1:30" ht="12" customHeight="1">
      <c r="A13" s="106">
        <v>1</v>
      </c>
      <c r="B13" s="27"/>
      <c r="C13" s="109"/>
      <c r="D13" s="109"/>
      <c r="E13" s="106">
        <v>9</v>
      </c>
      <c r="F13" s="28"/>
      <c r="G13" s="109"/>
      <c r="H13" s="109"/>
      <c r="AA13" s="114">
        <f>IF(OR(AB13=1,AB14=1),1,0)</f>
        <v>0</v>
      </c>
      <c r="AB13" s="44">
        <f>IF(B50="",0,1)</f>
        <v>0</v>
      </c>
      <c r="AC13" s="114">
        <f>IF(OR(AD13=1,AD14=1),1,0)</f>
        <v>0</v>
      </c>
      <c r="AD13" s="44">
        <f>IF(F50="",0,1)</f>
        <v>0</v>
      </c>
    </row>
    <row r="14" spans="1:30" ht="21" customHeight="1">
      <c r="A14" s="107"/>
      <c r="B14" s="41"/>
      <c r="C14" s="110"/>
      <c r="D14" s="110"/>
      <c r="E14" s="107"/>
      <c r="F14" s="43"/>
      <c r="G14" s="110"/>
      <c r="H14" s="110"/>
      <c r="J14" s="31" t="s">
        <v>64</v>
      </c>
      <c r="AA14" s="114"/>
      <c r="AB14" s="44">
        <f>IF(B53="",0,1)</f>
        <v>0</v>
      </c>
      <c r="AC14" s="114"/>
      <c r="AD14" s="44">
        <f>IF(F53="",0,1)</f>
        <v>0</v>
      </c>
    </row>
    <row r="15" spans="1:30" ht="12" customHeight="1">
      <c r="A15" s="107"/>
      <c r="B15" s="37" t="str">
        <f>IF($F$7="","",IF(B14="","",$F$7))</f>
        <v/>
      </c>
      <c r="C15" s="111"/>
      <c r="D15" s="111"/>
      <c r="E15" s="107"/>
      <c r="F15" s="38" t="str">
        <f>IF($F$7="","",IF(F14="","",$F$7))</f>
        <v/>
      </c>
      <c r="G15" s="111"/>
      <c r="H15" s="111"/>
      <c r="AA15" s="114">
        <f>IF(OR(AB15=1,AB16=1),1,0)</f>
        <v>0</v>
      </c>
      <c r="AB15" s="44">
        <f>IF(B56="",0,1)</f>
        <v>0</v>
      </c>
      <c r="AC15" s="114">
        <f>IF(OR(AD15=1,AD16=1),1,0)</f>
        <v>0</v>
      </c>
      <c r="AD15" s="44">
        <f>IF(F56="",0,1)</f>
        <v>0</v>
      </c>
    </row>
    <row r="16" spans="1:30" ht="12" customHeight="1">
      <c r="A16" s="107"/>
      <c r="B16" s="30"/>
      <c r="C16" s="112"/>
      <c r="D16" s="112"/>
      <c r="E16" s="107"/>
      <c r="F16" s="29"/>
      <c r="G16" s="112"/>
      <c r="H16" s="112"/>
      <c r="AA16" s="114"/>
      <c r="AB16" s="44">
        <f>IF(B59="",0,1)</f>
        <v>0</v>
      </c>
      <c r="AC16" s="114"/>
      <c r="AD16" s="44">
        <f>IF(F59="",0,1)</f>
        <v>0</v>
      </c>
    </row>
    <row r="17" spans="1:30" ht="21" customHeight="1">
      <c r="A17" s="107"/>
      <c r="B17" s="42"/>
      <c r="C17" s="110"/>
      <c r="D17" s="110"/>
      <c r="E17" s="107"/>
      <c r="F17" s="43"/>
      <c r="G17" s="110"/>
      <c r="H17" s="110"/>
      <c r="J17" s="31" t="s">
        <v>56</v>
      </c>
      <c r="AA17" s="44"/>
      <c r="AB17" s="44"/>
      <c r="AC17" s="45">
        <f>SUM(AA1:AA16,AC1:AC16)</f>
        <v>0</v>
      </c>
      <c r="AD17" s="45">
        <f>SUM(AB1:AB16,AD1:AD16)</f>
        <v>0</v>
      </c>
    </row>
    <row r="18" spans="1:30" ht="12" customHeight="1">
      <c r="A18" s="108"/>
      <c r="B18" s="39" t="str">
        <f>IF($F$7="","",IF(B17="","",$F$7))</f>
        <v/>
      </c>
      <c r="C18" s="113"/>
      <c r="D18" s="113"/>
      <c r="E18" s="108"/>
      <c r="F18" s="40" t="str">
        <f>IF($F$7="","",IF(F17="","",$F$7))</f>
        <v/>
      </c>
      <c r="G18" s="113"/>
      <c r="H18" s="113"/>
    </row>
    <row r="19" spans="1:30" ht="12" customHeight="1">
      <c r="A19" s="106">
        <v>2</v>
      </c>
      <c r="B19" s="27"/>
      <c r="C19" s="109"/>
      <c r="D19" s="109"/>
      <c r="E19" s="106">
        <v>10</v>
      </c>
      <c r="F19" s="28"/>
      <c r="G19" s="109"/>
      <c r="H19" s="109"/>
    </row>
    <row r="20" spans="1:30" ht="21" customHeight="1">
      <c r="A20" s="107"/>
      <c r="B20" s="41"/>
      <c r="C20" s="110"/>
      <c r="D20" s="110"/>
      <c r="E20" s="107"/>
      <c r="F20" s="43"/>
      <c r="G20" s="110"/>
      <c r="H20" s="110"/>
      <c r="J20" s="31" t="s">
        <v>91</v>
      </c>
    </row>
    <row r="21" spans="1:30" ht="12" customHeight="1">
      <c r="A21" s="107"/>
      <c r="B21" s="37" t="str">
        <f>IF($F$7="","",IF(B20="","",$F$7))</f>
        <v/>
      </c>
      <c r="C21" s="111"/>
      <c r="D21" s="111"/>
      <c r="E21" s="107"/>
      <c r="F21" s="38" t="str">
        <f>IF($F$7="","",IF(F20="","",$F$7))</f>
        <v/>
      </c>
      <c r="G21" s="111"/>
      <c r="H21" s="111"/>
    </row>
    <row r="22" spans="1:30" ht="12" customHeight="1">
      <c r="A22" s="107"/>
      <c r="B22" s="30"/>
      <c r="C22" s="112"/>
      <c r="D22" s="112"/>
      <c r="E22" s="107"/>
      <c r="F22" s="29"/>
      <c r="G22" s="112"/>
      <c r="H22" s="112"/>
    </row>
    <row r="23" spans="1:30" ht="21" customHeight="1">
      <c r="A23" s="107"/>
      <c r="B23" s="42"/>
      <c r="C23" s="110"/>
      <c r="D23" s="110"/>
      <c r="E23" s="107"/>
      <c r="F23" s="43"/>
      <c r="G23" s="110"/>
      <c r="H23" s="110"/>
      <c r="J23" s="31" t="s">
        <v>57</v>
      </c>
    </row>
    <row r="24" spans="1:30" ht="12" customHeight="1">
      <c r="A24" s="108"/>
      <c r="B24" s="39" t="str">
        <f>IF($F$7="","",IF(B23="","",$F$7))</f>
        <v/>
      </c>
      <c r="C24" s="113"/>
      <c r="D24" s="113"/>
      <c r="E24" s="108"/>
      <c r="F24" s="40" t="str">
        <f>IF($F$7="","",IF(F23="","",$F$7))</f>
        <v/>
      </c>
      <c r="G24" s="113"/>
      <c r="H24" s="113"/>
    </row>
    <row r="25" spans="1:30" ht="12" customHeight="1">
      <c r="A25" s="106">
        <v>3</v>
      </c>
      <c r="B25" s="27"/>
      <c r="C25" s="109"/>
      <c r="D25" s="109"/>
      <c r="E25" s="106">
        <v>11</v>
      </c>
      <c r="F25" s="28"/>
      <c r="G25" s="109"/>
      <c r="H25" s="109"/>
    </row>
    <row r="26" spans="1:30" ht="21" customHeight="1">
      <c r="A26" s="107"/>
      <c r="B26" s="41"/>
      <c r="C26" s="110"/>
      <c r="D26" s="110"/>
      <c r="E26" s="107"/>
      <c r="F26" s="43"/>
      <c r="G26" s="110"/>
      <c r="H26" s="110"/>
      <c r="J26" s="31"/>
    </row>
    <row r="27" spans="1:30" ht="12" customHeight="1">
      <c r="A27" s="107"/>
      <c r="B27" s="37" t="str">
        <f>IF($F$7="","",IF(B26="","",$F$7))</f>
        <v/>
      </c>
      <c r="C27" s="111"/>
      <c r="D27" s="111"/>
      <c r="E27" s="107"/>
      <c r="F27" s="38" t="str">
        <f>IF($F$7="","",IF(F26="","",$F$7))</f>
        <v/>
      </c>
      <c r="G27" s="111"/>
      <c r="H27" s="111"/>
    </row>
    <row r="28" spans="1:30" ht="12" customHeight="1">
      <c r="A28" s="107"/>
      <c r="B28" s="30"/>
      <c r="C28" s="112"/>
      <c r="D28" s="112"/>
      <c r="E28" s="107"/>
      <c r="F28" s="29"/>
      <c r="G28" s="112"/>
      <c r="H28" s="112"/>
    </row>
    <row r="29" spans="1:30" ht="21" customHeight="1">
      <c r="A29" s="107"/>
      <c r="B29" s="42"/>
      <c r="C29" s="110"/>
      <c r="D29" s="110"/>
      <c r="E29" s="107"/>
      <c r="F29" s="43"/>
      <c r="G29" s="110"/>
      <c r="H29" s="110"/>
      <c r="J29" s="31"/>
    </row>
    <row r="30" spans="1:30" ht="12" customHeight="1">
      <c r="A30" s="108"/>
      <c r="B30" s="39" t="str">
        <f>IF($F$7="","",IF(B29="","",$F$7))</f>
        <v/>
      </c>
      <c r="C30" s="113"/>
      <c r="D30" s="113"/>
      <c r="E30" s="108"/>
      <c r="F30" s="40" t="str">
        <f>IF($F$7="","",IF(F29="","",$F$7))</f>
        <v/>
      </c>
      <c r="G30" s="113"/>
      <c r="H30" s="113"/>
    </row>
    <row r="31" spans="1:30" ht="12" customHeight="1">
      <c r="A31" s="106">
        <v>4</v>
      </c>
      <c r="B31" s="27"/>
      <c r="C31" s="109"/>
      <c r="D31" s="109"/>
      <c r="E31" s="106">
        <v>12</v>
      </c>
      <c r="F31" s="28"/>
      <c r="G31" s="109"/>
      <c r="H31" s="109"/>
    </row>
    <row r="32" spans="1:30" ht="21" customHeight="1">
      <c r="A32" s="107"/>
      <c r="B32" s="41"/>
      <c r="C32" s="110"/>
      <c r="D32" s="110"/>
      <c r="E32" s="107"/>
      <c r="F32" s="43"/>
      <c r="G32" s="110"/>
      <c r="H32" s="110"/>
      <c r="J32" s="31"/>
    </row>
    <row r="33" spans="1:10" ht="12" customHeight="1">
      <c r="A33" s="107"/>
      <c r="B33" s="37" t="str">
        <f>IF($F$7="","",IF(B32="","",$F$7))</f>
        <v/>
      </c>
      <c r="C33" s="111"/>
      <c r="D33" s="111"/>
      <c r="E33" s="107"/>
      <c r="F33" s="38" t="str">
        <f>IF($F$7="","",IF(F32="","",$F$7))</f>
        <v/>
      </c>
      <c r="G33" s="111"/>
      <c r="H33" s="111"/>
    </row>
    <row r="34" spans="1:10" ht="12" customHeight="1">
      <c r="A34" s="107"/>
      <c r="B34" s="30"/>
      <c r="C34" s="112"/>
      <c r="D34" s="112"/>
      <c r="E34" s="107"/>
      <c r="F34" s="29"/>
      <c r="G34" s="112"/>
      <c r="H34" s="112"/>
    </row>
    <row r="35" spans="1:10" ht="21" customHeight="1">
      <c r="A35" s="107"/>
      <c r="B35" s="42"/>
      <c r="C35" s="110"/>
      <c r="D35" s="110"/>
      <c r="E35" s="107"/>
      <c r="F35" s="43"/>
      <c r="G35" s="110"/>
      <c r="H35" s="110"/>
      <c r="J35" s="31"/>
    </row>
    <row r="36" spans="1:10" ht="12" customHeight="1">
      <c r="A36" s="108"/>
      <c r="B36" s="39" t="str">
        <f>IF($F$7="","",IF(B35="","",$F$7))</f>
        <v/>
      </c>
      <c r="C36" s="113"/>
      <c r="D36" s="113"/>
      <c r="E36" s="108"/>
      <c r="F36" s="40" t="str">
        <f>IF($F$7="","",IF(F35="","",$F$7))</f>
        <v/>
      </c>
      <c r="G36" s="113"/>
      <c r="H36" s="113"/>
    </row>
    <row r="37" spans="1:10" ht="12" customHeight="1">
      <c r="A37" s="106">
        <v>5</v>
      </c>
      <c r="B37" s="27"/>
      <c r="C37" s="109"/>
      <c r="D37" s="109"/>
      <c r="E37" s="106">
        <v>13</v>
      </c>
      <c r="F37" s="28"/>
      <c r="G37" s="109"/>
      <c r="H37" s="109"/>
    </row>
    <row r="38" spans="1:10" ht="21" customHeight="1">
      <c r="A38" s="107"/>
      <c r="B38" s="41"/>
      <c r="C38" s="110"/>
      <c r="D38" s="110"/>
      <c r="E38" s="107"/>
      <c r="F38" s="43"/>
      <c r="G38" s="110"/>
      <c r="H38" s="110"/>
      <c r="J38" s="31"/>
    </row>
    <row r="39" spans="1:10" ht="12" customHeight="1">
      <c r="A39" s="107"/>
      <c r="B39" s="37" t="str">
        <f>IF($F$7="","",IF(B38="","",$F$7))</f>
        <v/>
      </c>
      <c r="C39" s="111"/>
      <c r="D39" s="111"/>
      <c r="E39" s="107"/>
      <c r="F39" s="38" t="str">
        <f>IF($F$7="","",IF(F38="","",$F$7))</f>
        <v/>
      </c>
      <c r="G39" s="111"/>
      <c r="H39" s="111"/>
    </row>
    <row r="40" spans="1:10" ht="12" customHeight="1">
      <c r="A40" s="107"/>
      <c r="B40" s="30"/>
      <c r="C40" s="112"/>
      <c r="D40" s="112"/>
      <c r="E40" s="107"/>
      <c r="F40" s="29"/>
      <c r="G40" s="112"/>
      <c r="H40" s="112"/>
    </row>
    <row r="41" spans="1:10" ht="21" customHeight="1">
      <c r="A41" s="107"/>
      <c r="B41" s="42"/>
      <c r="C41" s="110"/>
      <c r="D41" s="110"/>
      <c r="E41" s="107"/>
      <c r="F41" s="43"/>
      <c r="G41" s="110"/>
      <c r="H41" s="110"/>
      <c r="J41" s="31"/>
    </row>
    <row r="42" spans="1:10" ht="12" customHeight="1">
      <c r="A42" s="108"/>
      <c r="B42" s="39" t="str">
        <f>IF($F$7="","",IF(B41="","",$F$7))</f>
        <v/>
      </c>
      <c r="C42" s="113"/>
      <c r="D42" s="113"/>
      <c r="E42" s="108"/>
      <c r="F42" s="40" t="str">
        <f>IF($F$7="","",IF(F41="","",$F$7))</f>
        <v/>
      </c>
      <c r="G42" s="113"/>
      <c r="H42" s="113"/>
    </row>
    <row r="43" spans="1:10" ht="12" customHeight="1">
      <c r="A43" s="106">
        <v>6</v>
      </c>
      <c r="B43" s="27"/>
      <c r="C43" s="109"/>
      <c r="D43" s="109"/>
      <c r="E43" s="106">
        <v>14</v>
      </c>
      <c r="F43" s="28"/>
      <c r="G43" s="109"/>
      <c r="H43" s="109"/>
    </row>
    <row r="44" spans="1:10" ht="21" customHeight="1">
      <c r="A44" s="107"/>
      <c r="B44" s="41"/>
      <c r="C44" s="110"/>
      <c r="D44" s="110"/>
      <c r="E44" s="107"/>
      <c r="F44" s="43"/>
      <c r="G44" s="110"/>
      <c r="H44" s="110"/>
      <c r="J44" s="31"/>
    </row>
    <row r="45" spans="1:10" ht="12" customHeight="1">
      <c r="A45" s="107"/>
      <c r="B45" s="37" t="str">
        <f>IF($F$7="","",IF(B44="","",$F$7))</f>
        <v/>
      </c>
      <c r="C45" s="111"/>
      <c r="D45" s="111"/>
      <c r="E45" s="107"/>
      <c r="F45" s="38" t="str">
        <f>IF($F$7="","",IF(F44="","",$F$7))</f>
        <v/>
      </c>
      <c r="G45" s="111"/>
      <c r="H45" s="111"/>
    </row>
    <row r="46" spans="1:10" ht="12" customHeight="1">
      <c r="A46" s="107"/>
      <c r="B46" s="30"/>
      <c r="C46" s="112"/>
      <c r="D46" s="112"/>
      <c r="E46" s="107"/>
      <c r="F46" s="29"/>
      <c r="G46" s="112"/>
      <c r="H46" s="112"/>
    </row>
    <row r="47" spans="1:10" ht="21" customHeight="1">
      <c r="A47" s="107"/>
      <c r="B47" s="42"/>
      <c r="C47" s="110"/>
      <c r="D47" s="110"/>
      <c r="E47" s="107"/>
      <c r="F47" s="43"/>
      <c r="G47" s="110"/>
      <c r="H47" s="110"/>
      <c r="J47" s="31"/>
    </row>
    <row r="48" spans="1:10" ht="12" customHeight="1">
      <c r="A48" s="108"/>
      <c r="B48" s="39" t="str">
        <f>IF($F$7="","",IF(B47="","",$F$7))</f>
        <v/>
      </c>
      <c r="C48" s="113"/>
      <c r="D48" s="113"/>
      <c r="E48" s="108"/>
      <c r="F48" s="40" t="str">
        <f>IF($F$7="","",IF(F47="","",$F$7))</f>
        <v/>
      </c>
      <c r="G48" s="113"/>
      <c r="H48" s="113"/>
    </row>
    <row r="49" spans="1:10" ht="12" customHeight="1">
      <c r="A49" s="106">
        <v>7</v>
      </c>
      <c r="B49" s="27"/>
      <c r="C49" s="109"/>
      <c r="D49" s="109"/>
      <c r="E49" s="106">
        <v>15</v>
      </c>
      <c r="F49" s="28"/>
      <c r="G49" s="109"/>
      <c r="H49" s="109"/>
    </row>
    <row r="50" spans="1:10" ht="21" customHeight="1">
      <c r="A50" s="107"/>
      <c r="B50" s="41"/>
      <c r="C50" s="110"/>
      <c r="D50" s="110"/>
      <c r="E50" s="107"/>
      <c r="F50" s="43"/>
      <c r="G50" s="110"/>
      <c r="H50" s="110"/>
      <c r="J50" s="31"/>
    </row>
    <row r="51" spans="1:10" ht="12" customHeight="1">
      <c r="A51" s="107"/>
      <c r="B51" s="37" t="str">
        <f>IF($F$7="","",IF(B50="","",$F$7))</f>
        <v/>
      </c>
      <c r="C51" s="111"/>
      <c r="D51" s="111"/>
      <c r="E51" s="107"/>
      <c r="F51" s="38" t="str">
        <f>IF($F$7="","",IF(F50="","",$F$7))</f>
        <v/>
      </c>
      <c r="G51" s="111"/>
      <c r="H51" s="111"/>
    </row>
    <row r="52" spans="1:10" ht="12" customHeight="1">
      <c r="A52" s="107"/>
      <c r="B52" s="30"/>
      <c r="C52" s="112"/>
      <c r="D52" s="112"/>
      <c r="E52" s="107"/>
      <c r="F52" s="29"/>
      <c r="G52" s="112"/>
      <c r="H52" s="112"/>
    </row>
    <row r="53" spans="1:10" ht="21" customHeight="1">
      <c r="A53" s="107"/>
      <c r="B53" s="42"/>
      <c r="C53" s="110"/>
      <c r="D53" s="110"/>
      <c r="E53" s="107"/>
      <c r="F53" s="43"/>
      <c r="G53" s="110"/>
      <c r="H53" s="110"/>
      <c r="J53" s="31"/>
    </row>
    <row r="54" spans="1:10" ht="12" customHeight="1">
      <c r="A54" s="108"/>
      <c r="B54" s="39" t="str">
        <f>IF($F$7="","",IF(B53="","",$F$7))</f>
        <v/>
      </c>
      <c r="C54" s="113"/>
      <c r="D54" s="113"/>
      <c r="E54" s="108"/>
      <c r="F54" s="40" t="str">
        <f>IF($F$7="","",IF(F53="","",$F$7))</f>
        <v/>
      </c>
      <c r="G54" s="113"/>
      <c r="H54" s="113"/>
    </row>
    <row r="55" spans="1:10" ht="12" customHeight="1">
      <c r="A55" s="106">
        <v>8</v>
      </c>
      <c r="B55" s="27"/>
      <c r="C55" s="109"/>
      <c r="D55" s="109"/>
      <c r="E55" s="106">
        <v>16</v>
      </c>
      <c r="F55" s="28"/>
      <c r="G55" s="109"/>
      <c r="H55" s="109"/>
    </row>
    <row r="56" spans="1:10" ht="21" customHeight="1">
      <c r="A56" s="107"/>
      <c r="B56" s="41"/>
      <c r="C56" s="110"/>
      <c r="D56" s="110"/>
      <c r="E56" s="107"/>
      <c r="F56" s="43"/>
      <c r="G56" s="110"/>
      <c r="H56" s="110"/>
      <c r="J56" s="31"/>
    </row>
    <row r="57" spans="1:10" ht="12" customHeight="1">
      <c r="A57" s="107"/>
      <c r="B57" s="37" t="str">
        <f>IF($F$7="","",IF(B56="","",$F$7))</f>
        <v/>
      </c>
      <c r="C57" s="111"/>
      <c r="D57" s="111"/>
      <c r="E57" s="107"/>
      <c r="F57" s="38" t="str">
        <f>IF($F$7="","",IF(F56="","",$F$7))</f>
        <v/>
      </c>
      <c r="G57" s="111"/>
      <c r="H57" s="111"/>
    </row>
    <row r="58" spans="1:10" ht="12" customHeight="1">
      <c r="A58" s="107"/>
      <c r="B58" s="30"/>
      <c r="C58" s="112"/>
      <c r="D58" s="112"/>
      <c r="E58" s="107"/>
      <c r="F58" s="29"/>
      <c r="G58" s="112"/>
      <c r="H58" s="112"/>
    </row>
    <row r="59" spans="1:10" ht="21" customHeight="1">
      <c r="A59" s="107"/>
      <c r="B59" s="42"/>
      <c r="C59" s="110"/>
      <c r="D59" s="110"/>
      <c r="E59" s="107"/>
      <c r="F59" s="43"/>
      <c r="G59" s="110"/>
      <c r="H59" s="110"/>
      <c r="J59" s="31"/>
    </row>
    <row r="60" spans="1:10" ht="12" customHeight="1">
      <c r="A60" s="108"/>
      <c r="B60" s="39" t="str">
        <f>IF($F$7="","",IF(B59="","",$F$7))</f>
        <v/>
      </c>
      <c r="C60" s="113"/>
      <c r="D60" s="113"/>
      <c r="E60" s="108"/>
      <c r="F60" s="40" t="str">
        <f>IF($F$7="","",IF(F59="","",$F$7))</f>
        <v/>
      </c>
      <c r="G60" s="113"/>
      <c r="H60" s="113"/>
    </row>
  </sheetData>
  <mergeCells count="107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8"/>
    <mergeCell ref="C13:C15"/>
    <mergeCell ref="D13:D15"/>
    <mergeCell ref="E13:E18"/>
    <mergeCell ref="G13:G15"/>
    <mergeCell ref="H13:H15"/>
    <mergeCell ref="C16:C18"/>
    <mergeCell ref="D16:D18"/>
    <mergeCell ref="G16:G18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AC9:AC10"/>
    <mergeCell ref="AA11:AA12"/>
    <mergeCell ref="AC11:AC12"/>
    <mergeCell ref="AA13:AA14"/>
    <mergeCell ref="AC13:AC14"/>
    <mergeCell ref="AA15:AA16"/>
    <mergeCell ref="AC15:AC16"/>
    <mergeCell ref="H58:H60"/>
    <mergeCell ref="AA1:AA2"/>
    <mergeCell ref="AC1:AC2"/>
    <mergeCell ref="AA3:AA4"/>
    <mergeCell ref="AC3:AC4"/>
    <mergeCell ref="AA5:AA6"/>
    <mergeCell ref="AC5:AC6"/>
    <mergeCell ref="AA7:AA8"/>
    <mergeCell ref="AC7:AC8"/>
    <mergeCell ref="AA9:AA10"/>
    <mergeCell ref="H52:H54"/>
    <mergeCell ref="H46:H48"/>
    <mergeCell ref="H40:H42"/>
    <mergeCell ref="H34:H36"/>
    <mergeCell ref="H28:H30"/>
    <mergeCell ref="H22:H24"/>
    <mergeCell ref="H16:H18"/>
  </mergeCells>
  <phoneticPr fontId="28"/>
  <dataValidations count="2">
    <dataValidation type="list" allowBlank="1" showInputMessage="1" showErrorMessage="1" sqref="D13:D60 H13:H60">
      <formula1>"6,5,4,3,2,1"</formula1>
    </dataValidation>
    <dataValidation type="list" allowBlank="1" showInputMessage="1" showErrorMessage="1" sqref="G8">
      <formula1>"1,2,3,4,5,6"</formula1>
    </dataValidation>
  </dataValidations>
  <pageMargins left="0.74803149606299213" right="0.70866141732283472" top="0.27559055118110237" bottom="0.15748031496062992" header="0.11811023622047245" footer="0.11811023622047245"/>
  <pageSetup paperSize="9" orientation="portrait" blackAndWhite="1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D60"/>
  <sheetViews>
    <sheetView zoomScaleNormal="100" workbookViewId="0">
      <selection activeCell="B24" sqref="B24"/>
    </sheetView>
  </sheetViews>
  <sheetFormatPr defaultRowHeight="13.5"/>
  <cols>
    <col min="1" max="1" width="4.5" style="7" customWidth="1"/>
    <col min="2" max="2" width="25.75" style="7" customWidth="1"/>
    <col min="3" max="4" width="6" style="7" customWidth="1"/>
    <col min="5" max="5" width="4.5" style="7" customWidth="1"/>
    <col min="6" max="6" width="25.75" style="7" customWidth="1"/>
    <col min="7" max="8" width="6" style="7" customWidth="1"/>
    <col min="9" max="9" width="9" style="7" customWidth="1"/>
  </cols>
  <sheetData>
    <row r="1" spans="1:30" s="3" customFormat="1" ht="18.75">
      <c r="A1" s="116" t="s">
        <v>126</v>
      </c>
      <c r="B1" s="116"/>
      <c r="C1" s="116"/>
      <c r="D1" s="116"/>
      <c r="E1" s="116"/>
      <c r="F1" s="116"/>
      <c r="G1" s="116"/>
      <c r="H1" s="116"/>
      <c r="I1" s="6"/>
      <c r="AA1" s="114">
        <f>IF(OR(AB1=1,AB2=1),1,0)</f>
        <v>0</v>
      </c>
      <c r="AB1" s="44">
        <f>IF(B14="",0,1)</f>
        <v>0</v>
      </c>
      <c r="AC1" s="114">
        <f>IF(OR(AD1=1,AD2=1),1,0)</f>
        <v>0</v>
      </c>
      <c r="AD1" s="44">
        <f>IF(F14="",0,1)</f>
        <v>0</v>
      </c>
    </row>
    <row r="2" spans="1:30" ht="6" customHeight="1">
      <c r="AA2" s="114"/>
      <c r="AB2" s="44">
        <f>IF(B17="",0,1)</f>
        <v>0</v>
      </c>
      <c r="AC2" s="114"/>
      <c r="AD2" s="44">
        <f>IF(F17="",0,1)</f>
        <v>0</v>
      </c>
    </row>
    <row r="3" spans="1:30" ht="13.5" customHeight="1">
      <c r="B3" s="34" t="s">
        <v>58</v>
      </c>
      <c r="AA3" s="114">
        <f>IF(OR(AB3=1,AB4=1),1,0)</f>
        <v>0</v>
      </c>
      <c r="AB3" s="44">
        <f>IF(B20="",0,1)</f>
        <v>0</v>
      </c>
      <c r="AC3" s="114">
        <f>IF(OR(AD3=1,AD4=1),1,0)</f>
        <v>0</v>
      </c>
      <c r="AD3" s="44">
        <f>IF(F20="",0,1)</f>
        <v>0</v>
      </c>
    </row>
    <row r="4" spans="1:30" ht="13.5" customHeight="1">
      <c r="B4" s="34" t="s">
        <v>93</v>
      </c>
      <c r="AA4" s="114"/>
      <c r="AB4" s="44">
        <f>IF(B23="",0,1)</f>
        <v>0</v>
      </c>
      <c r="AC4" s="114"/>
      <c r="AD4" s="44">
        <f>IF(F23="",0,1)</f>
        <v>0</v>
      </c>
    </row>
    <row r="5" spans="1:30" ht="13.5" customHeight="1">
      <c r="B5" s="52" t="s">
        <v>94</v>
      </c>
      <c r="AA5" s="114">
        <f>IF(OR(AB5=1,AB6=1),1,0)</f>
        <v>0</v>
      </c>
      <c r="AB5" s="44">
        <f>IF(B26="",0,1)</f>
        <v>0</v>
      </c>
      <c r="AC5" s="114">
        <f>IF(OR(AD5=1,AD6=1),1,0)</f>
        <v>0</v>
      </c>
      <c r="AD5" s="44">
        <f>IF(F26="",0,1)</f>
        <v>0</v>
      </c>
    </row>
    <row r="6" spans="1:30" ht="6" customHeight="1">
      <c r="AA6" s="114"/>
      <c r="AB6" s="44">
        <f>IF(B29="",0,1)</f>
        <v>0</v>
      </c>
      <c r="AC6" s="114"/>
      <c r="AD6" s="44">
        <f>IF(F29="",0,1)</f>
        <v>0</v>
      </c>
    </row>
    <row r="7" spans="1:30" s="2" customFormat="1" ht="24" customHeight="1">
      <c r="A7" s="32" t="s">
        <v>35</v>
      </c>
      <c r="B7" s="115" t="str">
        <f>IF(集計表!$C$4="","",集計表!$C$4)</f>
        <v/>
      </c>
      <c r="C7" s="115"/>
      <c r="D7" s="115"/>
      <c r="E7" s="10" t="s">
        <v>34</v>
      </c>
      <c r="F7" s="115" t="str">
        <f>IF(集計表!$I$4="","",集計表!$I$4)</f>
        <v/>
      </c>
      <c r="G7" s="115"/>
      <c r="H7" s="115"/>
      <c r="I7" s="8"/>
      <c r="AA7" s="114">
        <f>IF(OR(AB7=1,AB8=1),1,0)</f>
        <v>0</v>
      </c>
      <c r="AB7" s="44">
        <f>IF(B32="",0,1)</f>
        <v>0</v>
      </c>
      <c r="AC7" s="114">
        <f>IF(OR(AD7=1,AD8=1),1,0)</f>
        <v>0</v>
      </c>
      <c r="AD7" s="44">
        <f>IF(F32="",0,1)</f>
        <v>0</v>
      </c>
    </row>
    <row r="8" spans="1:30" s="1" customFormat="1" ht="24" customHeight="1">
      <c r="A8" s="32" t="s">
        <v>54</v>
      </c>
      <c r="B8" s="117" t="s">
        <v>84</v>
      </c>
      <c r="C8" s="118"/>
      <c r="D8" s="119"/>
      <c r="E8" s="120" t="s">
        <v>55</v>
      </c>
      <c r="F8" s="121"/>
      <c r="G8" s="59"/>
      <c r="H8" s="33" t="str">
        <f>"/"&amp;集計表!H28</f>
        <v>/</v>
      </c>
      <c r="I8" s="9"/>
      <c r="J8" s="31"/>
      <c r="K8" s="31"/>
      <c r="L8" s="31"/>
      <c r="M8" s="31"/>
      <c r="N8" s="31"/>
      <c r="O8" s="31"/>
      <c r="AA8" s="114"/>
      <c r="AB8" s="44">
        <f>IF(B35="",0,1)</f>
        <v>0</v>
      </c>
      <c r="AC8" s="114"/>
      <c r="AD8" s="44">
        <f>IF(F35="",0,1)</f>
        <v>0</v>
      </c>
    </row>
    <row r="9" spans="1:30" ht="6" customHeight="1">
      <c r="AA9" s="114">
        <f>IF(OR(AB9=1,AB10=1),1,0)</f>
        <v>0</v>
      </c>
      <c r="AB9" s="44">
        <f>IF(B38="",0,1)</f>
        <v>0</v>
      </c>
      <c r="AC9" s="114">
        <f>IF(OR(AD9=1,AD10=1),1,0)</f>
        <v>0</v>
      </c>
      <c r="AD9" s="44">
        <f>IF(F38="",0,1)</f>
        <v>0</v>
      </c>
    </row>
    <row r="10" spans="1:30" ht="12" customHeight="1">
      <c r="A10" s="106" t="s">
        <v>28</v>
      </c>
      <c r="B10" s="4" t="s">
        <v>31</v>
      </c>
      <c r="C10" s="106" t="s">
        <v>33</v>
      </c>
      <c r="D10" s="106" t="s">
        <v>32</v>
      </c>
      <c r="E10" s="106" t="s">
        <v>28</v>
      </c>
      <c r="F10" s="4" t="s">
        <v>31</v>
      </c>
      <c r="G10" s="106" t="s">
        <v>33</v>
      </c>
      <c r="H10" s="106" t="s">
        <v>32</v>
      </c>
      <c r="AA10" s="114"/>
      <c r="AB10" s="44">
        <f>IF(B41="",0,1)</f>
        <v>0</v>
      </c>
      <c r="AC10" s="114"/>
      <c r="AD10" s="44">
        <f>IF(F41="",0,1)</f>
        <v>0</v>
      </c>
    </row>
    <row r="11" spans="1:30" ht="21" customHeight="1">
      <c r="A11" s="107"/>
      <c r="B11" s="36" t="s">
        <v>62</v>
      </c>
      <c r="C11" s="107"/>
      <c r="D11" s="107"/>
      <c r="E11" s="107"/>
      <c r="F11" s="36" t="s">
        <v>63</v>
      </c>
      <c r="G11" s="107"/>
      <c r="H11" s="107"/>
      <c r="J11" s="31" t="s">
        <v>59</v>
      </c>
      <c r="AA11" s="114">
        <f>IF(OR(AB11=1,AB12=1),1,0)</f>
        <v>0</v>
      </c>
      <c r="AB11" s="44">
        <f>IF(B44="",0,1)</f>
        <v>0</v>
      </c>
      <c r="AC11" s="114">
        <f>IF(OR(AD11=1,AD12=1),1,0)</f>
        <v>0</v>
      </c>
      <c r="AD11" s="44">
        <f>IF(F44="",0,1)</f>
        <v>0</v>
      </c>
    </row>
    <row r="12" spans="1:30" ht="13.5" customHeight="1">
      <c r="A12" s="108"/>
      <c r="B12" s="5" t="s">
        <v>36</v>
      </c>
      <c r="C12" s="108"/>
      <c r="D12" s="108"/>
      <c r="E12" s="108"/>
      <c r="F12" s="5" t="s">
        <v>36</v>
      </c>
      <c r="G12" s="108"/>
      <c r="H12" s="108"/>
      <c r="AA12" s="114"/>
      <c r="AB12" s="44">
        <f>IF(B47="",0,1)</f>
        <v>0</v>
      </c>
      <c r="AC12" s="114"/>
      <c r="AD12" s="44">
        <f>IF(F47="",0,1)</f>
        <v>0</v>
      </c>
    </row>
    <row r="13" spans="1:30" ht="12" customHeight="1">
      <c r="A13" s="106">
        <v>1</v>
      </c>
      <c r="B13" s="27"/>
      <c r="C13" s="109"/>
      <c r="D13" s="109"/>
      <c r="E13" s="106">
        <v>9</v>
      </c>
      <c r="F13" s="28"/>
      <c r="G13" s="109"/>
      <c r="H13" s="109"/>
      <c r="AA13" s="114">
        <f>IF(OR(AB13=1,AB14=1),1,0)</f>
        <v>0</v>
      </c>
      <c r="AB13" s="44">
        <f>IF(B50="",0,1)</f>
        <v>0</v>
      </c>
      <c r="AC13" s="114">
        <f>IF(OR(AD13=1,AD14=1),1,0)</f>
        <v>0</v>
      </c>
      <c r="AD13" s="44">
        <f>IF(F50="",0,1)</f>
        <v>0</v>
      </c>
    </row>
    <row r="14" spans="1:30" ht="21" customHeight="1">
      <c r="A14" s="107"/>
      <c r="B14" s="41"/>
      <c r="C14" s="110"/>
      <c r="D14" s="110"/>
      <c r="E14" s="107"/>
      <c r="F14" s="43"/>
      <c r="G14" s="110"/>
      <c r="H14" s="110"/>
      <c r="J14" s="31" t="s">
        <v>64</v>
      </c>
      <c r="AA14" s="114"/>
      <c r="AB14" s="44">
        <f>IF(B53="",0,1)</f>
        <v>0</v>
      </c>
      <c r="AC14" s="114"/>
      <c r="AD14" s="44">
        <f>IF(F53="",0,1)</f>
        <v>0</v>
      </c>
    </row>
    <row r="15" spans="1:30" ht="12" customHeight="1">
      <c r="A15" s="107"/>
      <c r="B15" s="37" t="str">
        <f>IF($F$7="","",IF(B14="","",$F$7))</f>
        <v/>
      </c>
      <c r="C15" s="111"/>
      <c r="D15" s="111"/>
      <c r="E15" s="107"/>
      <c r="F15" s="38" t="str">
        <f>IF($F$7="","",IF(F14="","",$F$7))</f>
        <v/>
      </c>
      <c r="G15" s="111"/>
      <c r="H15" s="111"/>
      <c r="AA15" s="114">
        <f>IF(OR(AB15=1,AB16=1),1,0)</f>
        <v>0</v>
      </c>
      <c r="AB15" s="44">
        <f>IF(B56="",0,1)</f>
        <v>0</v>
      </c>
      <c r="AC15" s="114">
        <f>IF(OR(AD15=1,AD16=1),1,0)</f>
        <v>0</v>
      </c>
      <c r="AD15" s="44">
        <f>IF(F56="",0,1)</f>
        <v>0</v>
      </c>
    </row>
    <row r="16" spans="1:30" ht="12" customHeight="1">
      <c r="A16" s="107"/>
      <c r="B16" s="30"/>
      <c r="C16" s="112"/>
      <c r="D16" s="112"/>
      <c r="E16" s="107"/>
      <c r="F16" s="29"/>
      <c r="G16" s="112"/>
      <c r="H16" s="112"/>
      <c r="AA16" s="114"/>
      <c r="AB16" s="44">
        <f>IF(B59="",0,1)</f>
        <v>0</v>
      </c>
      <c r="AC16" s="114"/>
      <c r="AD16" s="44">
        <f>IF(F59="",0,1)</f>
        <v>0</v>
      </c>
    </row>
    <row r="17" spans="1:30" ht="21" customHeight="1">
      <c r="A17" s="107"/>
      <c r="B17" s="42"/>
      <c r="C17" s="110"/>
      <c r="D17" s="110"/>
      <c r="E17" s="107"/>
      <c r="F17" s="43"/>
      <c r="G17" s="110"/>
      <c r="H17" s="110"/>
      <c r="J17" s="31" t="s">
        <v>56</v>
      </c>
      <c r="AA17" s="44"/>
      <c r="AB17" s="44"/>
      <c r="AC17" s="45">
        <f>SUM(AA1:AA16,AC1:AC16)</f>
        <v>0</v>
      </c>
      <c r="AD17" s="45">
        <f>SUM(AB1:AB16,AD1:AD16)</f>
        <v>0</v>
      </c>
    </row>
    <row r="18" spans="1:30" ht="12" customHeight="1">
      <c r="A18" s="108"/>
      <c r="B18" s="39" t="str">
        <f>IF($F$7="","",IF(B17="","",$F$7))</f>
        <v/>
      </c>
      <c r="C18" s="113"/>
      <c r="D18" s="113"/>
      <c r="E18" s="108"/>
      <c r="F18" s="40" t="str">
        <f>IF($F$7="","",IF(F17="","",$F$7))</f>
        <v/>
      </c>
      <c r="G18" s="113"/>
      <c r="H18" s="113"/>
    </row>
    <row r="19" spans="1:30" ht="12" customHeight="1">
      <c r="A19" s="106">
        <v>2</v>
      </c>
      <c r="B19" s="27"/>
      <c r="C19" s="109"/>
      <c r="D19" s="109"/>
      <c r="E19" s="106">
        <v>10</v>
      </c>
      <c r="F19" s="28"/>
      <c r="G19" s="109"/>
      <c r="H19" s="109"/>
    </row>
    <row r="20" spans="1:30" ht="21" customHeight="1">
      <c r="A20" s="107"/>
      <c r="B20" s="41"/>
      <c r="C20" s="110"/>
      <c r="D20" s="110"/>
      <c r="E20" s="107"/>
      <c r="F20" s="43"/>
      <c r="G20" s="110"/>
      <c r="H20" s="110"/>
      <c r="J20" s="31" t="s">
        <v>91</v>
      </c>
    </row>
    <row r="21" spans="1:30" ht="12" customHeight="1">
      <c r="A21" s="107"/>
      <c r="B21" s="37" t="str">
        <f>IF($F$7="","",IF(B20="","",$F$7))</f>
        <v/>
      </c>
      <c r="C21" s="111"/>
      <c r="D21" s="111"/>
      <c r="E21" s="107"/>
      <c r="F21" s="38" t="str">
        <f>IF($F$7="","",IF(F20="","",$F$7))</f>
        <v/>
      </c>
      <c r="G21" s="111"/>
      <c r="H21" s="111"/>
    </row>
    <row r="22" spans="1:30" ht="12" customHeight="1">
      <c r="A22" s="107"/>
      <c r="B22" s="30"/>
      <c r="C22" s="112"/>
      <c r="D22" s="112"/>
      <c r="E22" s="107"/>
      <c r="F22" s="29"/>
      <c r="G22" s="112"/>
      <c r="H22" s="112"/>
    </row>
    <row r="23" spans="1:30" ht="21" customHeight="1">
      <c r="A23" s="107"/>
      <c r="B23" s="42"/>
      <c r="C23" s="110"/>
      <c r="D23" s="110"/>
      <c r="E23" s="107"/>
      <c r="F23" s="43"/>
      <c r="G23" s="110"/>
      <c r="H23" s="110"/>
      <c r="J23" s="31" t="s">
        <v>57</v>
      </c>
    </row>
    <row r="24" spans="1:30" ht="12" customHeight="1">
      <c r="A24" s="108"/>
      <c r="B24" s="39" t="str">
        <f>IF($F$7="","",IF(B23="","",$F$7))</f>
        <v/>
      </c>
      <c r="C24" s="113"/>
      <c r="D24" s="113"/>
      <c r="E24" s="108"/>
      <c r="F24" s="40" t="str">
        <f>IF($F$7="","",IF(F23="","",$F$7))</f>
        <v/>
      </c>
      <c r="G24" s="113"/>
      <c r="H24" s="113"/>
    </row>
    <row r="25" spans="1:30" ht="12" customHeight="1">
      <c r="A25" s="106">
        <v>3</v>
      </c>
      <c r="B25" s="27"/>
      <c r="C25" s="109"/>
      <c r="D25" s="109"/>
      <c r="E25" s="106">
        <v>11</v>
      </c>
      <c r="F25" s="28"/>
      <c r="G25" s="109"/>
      <c r="H25" s="109"/>
    </row>
    <row r="26" spans="1:30" ht="21" customHeight="1">
      <c r="A26" s="107"/>
      <c r="B26" s="41"/>
      <c r="C26" s="110"/>
      <c r="D26" s="110"/>
      <c r="E26" s="107"/>
      <c r="F26" s="43"/>
      <c r="G26" s="110"/>
      <c r="H26" s="110"/>
      <c r="J26" s="31"/>
    </row>
    <row r="27" spans="1:30" ht="12" customHeight="1">
      <c r="A27" s="107"/>
      <c r="B27" s="37" t="str">
        <f>IF($F$7="","",IF(B26="","",$F$7))</f>
        <v/>
      </c>
      <c r="C27" s="111"/>
      <c r="D27" s="111"/>
      <c r="E27" s="107"/>
      <c r="F27" s="38" t="str">
        <f>IF($F$7="","",IF(F26="","",$F$7))</f>
        <v/>
      </c>
      <c r="G27" s="111"/>
      <c r="H27" s="111"/>
    </row>
    <row r="28" spans="1:30" ht="12" customHeight="1">
      <c r="A28" s="107"/>
      <c r="B28" s="30"/>
      <c r="C28" s="112"/>
      <c r="D28" s="112"/>
      <c r="E28" s="107"/>
      <c r="F28" s="29"/>
      <c r="G28" s="112"/>
      <c r="H28" s="112"/>
    </row>
    <row r="29" spans="1:30" ht="21" customHeight="1">
      <c r="A29" s="107"/>
      <c r="B29" s="42"/>
      <c r="C29" s="110"/>
      <c r="D29" s="110"/>
      <c r="E29" s="107"/>
      <c r="F29" s="43"/>
      <c r="G29" s="110"/>
      <c r="H29" s="110"/>
      <c r="J29" s="31"/>
    </row>
    <row r="30" spans="1:30" ht="12" customHeight="1">
      <c r="A30" s="108"/>
      <c r="B30" s="39" t="str">
        <f>IF($F$7="","",IF(B29="","",$F$7))</f>
        <v/>
      </c>
      <c r="C30" s="113"/>
      <c r="D30" s="113"/>
      <c r="E30" s="108"/>
      <c r="F30" s="40" t="str">
        <f>IF($F$7="","",IF(F29="","",$F$7))</f>
        <v/>
      </c>
      <c r="G30" s="113"/>
      <c r="H30" s="113"/>
    </row>
    <row r="31" spans="1:30" ht="12" customHeight="1">
      <c r="A31" s="106">
        <v>4</v>
      </c>
      <c r="B31" s="27"/>
      <c r="C31" s="109"/>
      <c r="D31" s="109"/>
      <c r="E31" s="106">
        <v>12</v>
      </c>
      <c r="F31" s="28"/>
      <c r="G31" s="109"/>
      <c r="H31" s="109"/>
    </row>
    <row r="32" spans="1:30" ht="21" customHeight="1">
      <c r="A32" s="107"/>
      <c r="B32" s="41"/>
      <c r="C32" s="110"/>
      <c r="D32" s="110"/>
      <c r="E32" s="107"/>
      <c r="F32" s="43"/>
      <c r="G32" s="110"/>
      <c r="H32" s="110"/>
      <c r="J32" s="31"/>
    </row>
    <row r="33" spans="1:10" ht="12" customHeight="1">
      <c r="A33" s="107"/>
      <c r="B33" s="37" t="str">
        <f>IF($F$7="","",IF(B32="","",$F$7))</f>
        <v/>
      </c>
      <c r="C33" s="111"/>
      <c r="D33" s="111"/>
      <c r="E33" s="107"/>
      <c r="F33" s="38" t="str">
        <f>IF($F$7="","",IF(F32="","",$F$7))</f>
        <v/>
      </c>
      <c r="G33" s="111"/>
      <c r="H33" s="111"/>
    </row>
    <row r="34" spans="1:10" ht="12" customHeight="1">
      <c r="A34" s="107"/>
      <c r="B34" s="30"/>
      <c r="C34" s="112"/>
      <c r="D34" s="112"/>
      <c r="E34" s="107"/>
      <c r="F34" s="29"/>
      <c r="G34" s="112"/>
      <c r="H34" s="112"/>
    </row>
    <row r="35" spans="1:10" ht="21" customHeight="1">
      <c r="A35" s="107"/>
      <c r="B35" s="42"/>
      <c r="C35" s="110"/>
      <c r="D35" s="110"/>
      <c r="E35" s="107"/>
      <c r="F35" s="43"/>
      <c r="G35" s="110"/>
      <c r="H35" s="110"/>
      <c r="J35" s="31"/>
    </row>
    <row r="36" spans="1:10" ht="12" customHeight="1">
      <c r="A36" s="108"/>
      <c r="B36" s="39" t="str">
        <f>IF($F$7="","",IF(B35="","",$F$7))</f>
        <v/>
      </c>
      <c r="C36" s="113"/>
      <c r="D36" s="113"/>
      <c r="E36" s="108"/>
      <c r="F36" s="40" t="str">
        <f>IF($F$7="","",IF(F35="","",$F$7))</f>
        <v/>
      </c>
      <c r="G36" s="113"/>
      <c r="H36" s="113"/>
    </row>
    <row r="37" spans="1:10" ht="12" customHeight="1">
      <c r="A37" s="106">
        <v>5</v>
      </c>
      <c r="B37" s="27"/>
      <c r="C37" s="109"/>
      <c r="D37" s="109"/>
      <c r="E37" s="106">
        <v>13</v>
      </c>
      <c r="F37" s="28"/>
      <c r="G37" s="109"/>
      <c r="H37" s="109"/>
    </row>
    <row r="38" spans="1:10" ht="21" customHeight="1">
      <c r="A38" s="107"/>
      <c r="B38" s="41"/>
      <c r="C38" s="110"/>
      <c r="D38" s="110"/>
      <c r="E38" s="107"/>
      <c r="F38" s="43"/>
      <c r="G38" s="110"/>
      <c r="H38" s="110"/>
      <c r="J38" s="31"/>
    </row>
    <row r="39" spans="1:10" ht="12" customHeight="1">
      <c r="A39" s="107"/>
      <c r="B39" s="37" t="str">
        <f>IF($F$7="","",IF(B38="","",$F$7))</f>
        <v/>
      </c>
      <c r="C39" s="111"/>
      <c r="D39" s="111"/>
      <c r="E39" s="107"/>
      <c r="F39" s="38" t="str">
        <f>IF($F$7="","",IF(F38="","",$F$7))</f>
        <v/>
      </c>
      <c r="G39" s="111"/>
      <c r="H39" s="111"/>
    </row>
    <row r="40" spans="1:10" ht="12" customHeight="1">
      <c r="A40" s="107"/>
      <c r="B40" s="30"/>
      <c r="C40" s="112"/>
      <c r="D40" s="112"/>
      <c r="E40" s="107"/>
      <c r="F40" s="29"/>
      <c r="G40" s="112"/>
      <c r="H40" s="112"/>
    </row>
    <row r="41" spans="1:10" ht="21" customHeight="1">
      <c r="A41" s="107"/>
      <c r="B41" s="42"/>
      <c r="C41" s="110"/>
      <c r="D41" s="110"/>
      <c r="E41" s="107"/>
      <c r="F41" s="43"/>
      <c r="G41" s="110"/>
      <c r="H41" s="110"/>
      <c r="J41" s="31"/>
    </row>
    <row r="42" spans="1:10" ht="12" customHeight="1">
      <c r="A42" s="108"/>
      <c r="B42" s="39" t="str">
        <f>IF($F$7="","",IF(B41="","",$F$7))</f>
        <v/>
      </c>
      <c r="C42" s="113"/>
      <c r="D42" s="113"/>
      <c r="E42" s="108"/>
      <c r="F42" s="40" t="str">
        <f>IF($F$7="","",IF(F41="","",$F$7))</f>
        <v/>
      </c>
      <c r="G42" s="113"/>
      <c r="H42" s="113"/>
    </row>
    <row r="43" spans="1:10" ht="12" customHeight="1">
      <c r="A43" s="106">
        <v>6</v>
      </c>
      <c r="B43" s="27"/>
      <c r="C43" s="109"/>
      <c r="D43" s="109"/>
      <c r="E43" s="106">
        <v>14</v>
      </c>
      <c r="F43" s="28"/>
      <c r="G43" s="109"/>
      <c r="H43" s="109"/>
    </row>
    <row r="44" spans="1:10" ht="21" customHeight="1">
      <c r="A44" s="107"/>
      <c r="B44" s="41"/>
      <c r="C44" s="110"/>
      <c r="D44" s="110"/>
      <c r="E44" s="107"/>
      <c r="F44" s="43"/>
      <c r="G44" s="110"/>
      <c r="H44" s="110"/>
      <c r="J44" s="31"/>
    </row>
    <row r="45" spans="1:10" ht="12" customHeight="1">
      <c r="A45" s="107"/>
      <c r="B45" s="37" t="str">
        <f>IF($F$7="","",IF(B44="","",$F$7))</f>
        <v/>
      </c>
      <c r="C45" s="111"/>
      <c r="D45" s="111"/>
      <c r="E45" s="107"/>
      <c r="F45" s="38" t="str">
        <f>IF($F$7="","",IF(F44="","",$F$7))</f>
        <v/>
      </c>
      <c r="G45" s="111"/>
      <c r="H45" s="111"/>
    </row>
    <row r="46" spans="1:10" ht="12" customHeight="1">
      <c r="A46" s="107"/>
      <c r="B46" s="30"/>
      <c r="C46" s="112"/>
      <c r="D46" s="112"/>
      <c r="E46" s="107"/>
      <c r="F46" s="29"/>
      <c r="G46" s="112"/>
      <c r="H46" s="112"/>
    </row>
    <row r="47" spans="1:10" ht="21" customHeight="1">
      <c r="A47" s="107"/>
      <c r="B47" s="42"/>
      <c r="C47" s="110"/>
      <c r="D47" s="110"/>
      <c r="E47" s="107"/>
      <c r="F47" s="43"/>
      <c r="G47" s="110"/>
      <c r="H47" s="110"/>
      <c r="J47" s="31"/>
    </row>
    <row r="48" spans="1:10" ht="12" customHeight="1">
      <c r="A48" s="108"/>
      <c r="B48" s="39" t="str">
        <f>IF($F$7="","",IF(B47="","",$F$7))</f>
        <v/>
      </c>
      <c r="C48" s="113"/>
      <c r="D48" s="113"/>
      <c r="E48" s="108"/>
      <c r="F48" s="40" t="str">
        <f>IF($F$7="","",IF(F47="","",$F$7))</f>
        <v/>
      </c>
      <c r="G48" s="113"/>
      <c r="H48" s="113"/>
    </row>
    <row r="49" spans="1:10" ht="12" customHeight="1">
      <c r="A49" s="106">
        <v>7</v>
      </c>
      <c r="B49" s="27"/>
      <c r="C49" s="109"/>
      <c r="D49" s="109"/>
      <c r="E49" s="106">
        <v>15</v>
      </c>
      <c r="F49" s="28"/>
      <c r="G49" s="109"/>
      <c r="H49" s="109"/>
    </row>
    <row r="50" spans="1:10" ht="21" customHeight="1">
      <c r="A50" s="107"/>
      <c r="B50" s="41"/>
      <c r="C50" s="110"/>
      <c r="D50" s="110"/>
      <c r="E50" s="107"/>
      <c r="F50" s="43"/>
      <c r="G50" s="110"/>
      <c r="H50" s="110"/>
      <c r="J50" s="31"/>
    </row>
    <row r="51" spans="1:10" ht="12" customHeight="1">
      <c r="A51" s="107"/>
      <c r="B51" s="37" t="str">
        <f>IF($F$7="","",IF(B50="","",$F$7))</f>
        <v/>
      </c>
      <c r="C51" s="111"/>
      <c r="D51" s="111"/>
      <c r="E51" s="107"/>
      <c r="F51" s="38" t="str">
        <f>IF($F$7="","",IF(F50="","",$F$7))</f>
        <v/>
      </c>
      <c r="G51" s="111"/>
      <c r="H51" s="111"/>
    </row>
    <row r="52" spans="1:10" ht="12" customHeight="1">
      <c r="A52" s="107"/>
      <c r="B52" s="30"/>
      <c r="C52" s="112"/>
      <c r="D52" s="112"/>
      <c r="E52" s="107"/>
      <c r="F52" s="29"/>
      <c r="G52" s="112"/>
      <c r="H52" s="112"/>
    </row>
    <row r="53" spans="1:10" ht="21" customHeight="1">
      <c r="A53" s="107"/>
      <c r="B53" s="42"/>
      <c r="C53" s="110"/>
      <c r="D53" s="110"/>
      <c r="E53" s="107"/>
      <c r="F53" s="43"/>
      <c r="G53" s="110"/>
      <c r="H53" s="110"/>
      <c r="J53" s="31"/>
    </row>
    <row r="54" spans="1:10" ht="12" customHeight="1">
      <c r="A54" s="108"/>
      <c r="B54" s="39" t="str">
        <f>IF($F$7="","",IF(B53="","",$F$7))</f>
        <v/>
      </c>
      <c r="C54" s="113"/>
      <c r="D54" s="113"/>
      <c r="E54" s="108"/>
      <c r="F54" s="40" t="str">
        <f>IF($F$7="","",IF(F53="","",$F$7))</f>
        <v/>
      </c>
      <c r="G54" s="113"/>
      <c r="H54" s="113"/>
    </row>
    <row r="55" spans="1:10" ht="12" customHeight="1">
      <c r="A55" s="106">
        <v>8</v>
      </c>
      <c r="B55" s="27"/>
      <c r="C55" s="109"/>
      <c r="D55" s="109"/>
      <c r="E55" s="106">
        <v>16</v>
      </c>
      <c r="F55" s="28"/>
      <c r="G55" s="109"/>
      <c r="H55" s="109"/>
    </row>
    <row r="56" spans="1:10" ht="21" customHeight="1">
      <c r="A56" s="107"/>
      <c r="B56" s="41"/>
      <c r="C56" s="110"/>
      <c r="D56" s="110"/>
      <c r="E56" s="107"/>
      <c r="F56" s="43"/>
      <c r="G56" s="110"/>
      <c r="H56" s="110"/>
      <c r="J56" s="31"/>
    </row>
    <row r="57" spans="1:10" ht="12" customHeight="1">
      <c r="A57" s="107"/>
      <c r="B57" s="37" t="str">
        <f>IF($F$7="","",IF(B56="","",$F$7))</f>
        <v/>
      </c>
      <c r="C57" s="111"/>
      <c r="D57" s="111"/>
      <c r="E57" s="107"/>
      <c r="F57" s="38" t="str">
        <f>IF($F$7="","",IF(F56="","",$F$7))</f>
        <v/>
      </c>
      <c r="G57" s="111"/>
      <c r="H57" s="111"/>
    </row>
    <row r="58" spans="1:10" ht="12" customHeight="1">
      <c r="A58" s="107"/>
      <c r="B58" s="30"/>
      <c r="C58" s="112"/>
      <c r="D58" s="112"/>
      <c r="E58" s="107"/>
      <c r="F58" s="29"/>
      <c r="G58" s="112"/>
      <c r="H58" s="112"/>
    </row>
    <row r="59" spans="1:10" ht="21" customHeight="1">
      <c r="A59" s="107"/>
      <c r="B59" s="42"/>
      <c r="C59" s="110"/>
      <c r="D59" s="110"/>
      <c r="E59" s="107"/>
      <c r="F59" s="43"/>
      <c r="G59" s="110"/>
      <c r="H59" s="110"/>
      <c r="J59" s="31"/>
    </row>
    <row r="60" spans="1:10" ht="12" customHeight="1">
      <c r="A60" s="108"/>
      <c r="B60" s="39" t="str">
        <f>IF($F$7="","",IF(B59="","",$F$7))</f>
        <v/>
      </c>
      <c r="C60" s="113"/>
      <c r="D60" s="113"/>
      <c r="E60" s="108"/>
      <c r="F60" s="40" t="str">
        <f>IF($F$7="","",IF(F59="","",$F$7))</f>
        <v/>
      </c>
      <c r="G60" s="113"/>
      <c r="H60" s="113"/>
    </row>
  </sheetData>
  <mergeCells count="107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8"/>
    <mergeCell ref="C13:C15"/>
    <mergeCell ref="D13:D15"/>
    <mergeCell ref="E13:E18"/>
    <mergeCell ref="G13:G15"/>
    <mergeCell ref="H13:H15"/>
    <mergeCell ref="C16:C18"/>
    <mergeCell ref="D16:D18"/>
    <mergeCell ref="G16:G18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AC9:AC10"/>
    <mergeCell ref="AA11:AA12"/>
    <mergeCell ref="AC11:AC12"/>
    <mergeCell ref="AA13:AA14"/>
    <mergeCell ref="AC13:AC14"/>
    <mergeCell ref="AA15:AA16"/>
    <mergeCell ref="AC15:AC16"/>
    <mergeCell ref="H58:H60"/>
    <mergeCell ref="AA1:AA2"/>
    <mergeCell ref="AC1:AC2"/>
    <mergeCell ref="AA3:AA4"/>
    <mergeCell ref="AC3:AC4"/>
    <mergeCell ref="AA5:AA6"/>
    <mergeCell ref="AC5:AC6"/>
    <mergeCell ref="AA7:AA8"/>
    <mergeCell ref="AC7:AC8"/>
    <mergeCell ref="AA9:AA10"/>
    <mergeCell ref="H52:H54"/>
    <mergeCell ref="H46:H48"/>
    <mergeCell ref="H40:H42"/>
    <mergeCell ref="H34:H36"/>
    <mergeCell ref="H28:H30"/>
    <mergeCell ref="H22:H24"/>
    <mergeCell ref="H16:H18"/>
  </mergeCells>
  <phoneticPr fontId="28"/>
  <dataValidations count="3">
    <dataValidation type="list" allowBlank="1" showInputMessage="1" showErrorMessage="1" sqref="H13:H60">
      <formula1>"4,3,2,1"</formula1>
    </dataValidation>
    <dataValidation type="list" allowBlank="1" showInputMessage="1" showErrorMessage="1" sqref="G8">
      <formula1>"1,2,3,4,5,6"</formula1>
    </dataValidation>
    <dataValidation type="list" allowBlank="1" showInputMessage="1" showErrorMessage="1" sqref="D13:D60">
      <formula1>"4,3,2,1"</formula1>
    </dataValidation>
  </dataValidations>
  <pageMargins left="0.74803149606299213" right="0.70866141732283472" top="0.27559055118110237" bottom="0.15748031496062992" header="0.11811023622047245" footer="0.11811023622047245"/>
  <pageSetup paperSize="9" orientation="portrait" blackAndWhite="1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60"/>
  <sheetViews>
    <sheetView zoomScaleNormal="100" workbookViewId="0">
      <selection activeCell="B15" sqref="B15"/>
    </sheetView>
  </sheetViews>
  <sheetFormatPr defaultRowHeight="13.5"/>
  <cols>
    <col min="1" max="1" width="4.5" style="7" customWidth="1"/>
    <col min="2" max="2" width="25.75" style="7" customWidth="1"/>
    <col min="3" max="4" width="6" style="7" customWidth="1"/>
    <col min="5" max="5" width="4.5" style="7" customWidth="1"/>
    <col min="6" max="6" width="25.75" style="7" customWidth="1"/>
    <col min="7" max="8" width="6" style="7" customWidth="1"/>
    <col min="9" max="9" width="9" style="7" customWidth="1"/>
  </cols>
  <sheetData>
    <row r="1" spans="1:30" s="3" customFormat="1" ht="18.75">
      <c r="A1" s="116" t="s">
        <v>126</v>
      </c>
      <c r="B1" s="116"/>
      <c r="C1" s="116"/>
      <c r="D1" s="116"/>
      <c r="E1" s="116"/>
      <c r="F1" s="116"/>
      <c r="G1" s="116"/>
      <c r="H1" s="116"/>
      <c r="I1" s="6"/>
      <c r="AA1" s="114">
        <f>IF(OR(AB1=1,AB2=1),1,0)</f>
        <v>0</v>
      </c>
      <c r="AB1" s="44">
        <f>IF(B14="",0,1)</f>
        <v>0</v>
      </c>
      <c r="AC1" s="114">
        <f>IF(OR(AD1=1,AD2=1),1,0)</f>
        <v>0</v>
      </c>
      <c r="AD1" s="44">
        <f>IF(F14="",0,1)</f>
        <v>0</v>
      </c>
    </row>
    <row r="2" spans="1:30" ht="6" customHeight="1">
      <c r="AA2" s="114"/>
      <c r="AB2" s="44">
        <f>IF(B17="",0,1)</f>
        <v>0</v>
      </c>
      <c r="AC2" s="114"/>
      <c r="AD2" s="44">
        <f>IF(F17="",0,1)</f>
        <v>0</v>
      </c>
    </row>
    <row r="3" spans="1:30" ht="13.5" customHeight="1">
      <c r="B3" s="34" t="s">
        <v>58</v>
      </c>
      <c r="AA3" s="114">
        <f>IF(OR(AB3=1,AB4=1),1,0)</f>
        <v>0</v>
      </c>
      <c r="AB3" s="44">
        <f>IF(B20="",0,1)</f>
        <v>0</v>
      </c>
      <c r="AC3" s="114">
        <f>IF(OR(AD3=1,AD4=1),1,0)</f>
        <v>0</v>
      </c>
      <c r="AD3" s="44">
        <f>IF(F20="",0,1)</f>
        <v>0</v>
      </c>
    </row>
    <row r="4" spans="1:30" ht="13.5" customHeight="1">
      <c r="B4" s="34" t="s">
        <v>93</v>
      </c>
      <c r="AA4" s="114"/>
      <c r="AB4" s="44">
        <f>IF(B23="",0,1)</f>
        <v>0</v>
      </c>
      <c r="AC4" s="114"/>
      <c r="AD4" s="44">
        <f>IF(F23="",0,1)</f>
        <v>0</v>
      </c>
    </row>
    <row r="5" spans="1:30" ht="13.5" customHeight="1">
      <c r="B5" s="52" t="s">
        <v>94</v>
      </c>
      <c r="AA5" s="114">
        <f>IF(OR(AB5=1,AB6=1),1,0)</f>
        <v>0</v>
      </c>
      <c r="AB5" s="44">
        <f>IF(B26="",0,1)</f>
        <v>0</v>
      </c>
      <c r="AC5" s="114">
        <f>IF(OR(AD5=1,AD6=1),1,0)</f>
        <v>0</v>
      </c>
      <c r="AD5" s="44">
        <f>IF(F26="",0,1)</f>
        <v>0</v>
      </c>
    </row>
    <row r="6" spans="1:30" ht="6" customHeight="1">
      <c r="AA6" s="114"/>
      <c r="AB6" s="44">
        <f>IF(B29="",0,1)</f>
        <v>0</v>
      </c>
      <c r="AC6" s="114"/>
      <c r="AD6" s="44">
        <f>IF(F29="",0,1)</f>
        <v>0</v>
      </c>
    </row>
    <row r="7" spans="1:30" s="2" customFormat="1" ht="24" customHeight="1">
      <c r="A7" s="32" t="s">
        <v>35</v>
      </c>
      <c r="B7" s="115" t="str">
        <f>IF(集計表!$C$4="","",集計表!$C$4)</f>
        <v/>
      </c>
      <c r="C7" s="115"/>
      <c r="D7" s="115"/>
      <c r="E7" s="10" t="s">
        <v>34</v>
      </c>
      <c r="F7" s="115" t="str">
        <f>IF(集計表!$I$4="","",集計表!$I$4)</f>
        <v/>
      </c>
      <c r="G7" s="115"/>
      <c r="H7" s="115"/>
      <c r="I7" s="8"/>
      <c r="AA7" s="114">
        <f>IF(OR(AB7=1,AB8=1),1,0)</f>
        <v>0</v>
      </c>
      <c r="AB7" s="44">
        <f>IF(B32="",0,1)</f>
        <v>0</v>
      </c>
      <c r="AC7" s="114">
        <f>IF(OR(AD7=1,AD8=1),1,0)</f>
        <v>0</v>
      </c>
      <c r="AD7" s="44">
        <f>IF(F32="",0,1)</f>
        <v>0</v>
      </c>
    </row>
    <row r="8" spans="1:30" s="1" customFormat="1" ht="24" customHeight="1">
      <c r="A8" s="32" t="s">
        <v>54</v>
      </c>
      <c r="B8" s="117" t="s">
        <v>86</v>
      </c>
      <c r="C8" s="118"/>
      <c r="D8" s="119"/>
      <c r="E8" s="120" t="s">
        <v>55</v>
      </c>
      <c r="F8" s="121"/>
      <c r="G8" s="59"/>
      <c r="H8" s="33" t="str">
        <f>"/"&amp;集計表!H28</f>
        <v>/</v>
      </c>
      <c r="I8" s="9"/>
      <c r="J8" s="31"/>
      <c r="K8" s="31"/>
      <c r="L8" s="31"/>
      <c r="M8" s="31"/>
      <c r="N8" s="31"/>
      <c r="O8" s="31"/>
      <c r="AA8" s="114"/>
      <c r="AB8" s="44">
        <f>IF(B35="",0,1)</f>
        <v>0</v>
      </c>
      <c r="AC8" s="114"/>
      <c r="AD8" s="44">
        <f>IF(F35="",0,1)</f>
        <v>0</v>
      </c>
    </row>
    <row r="9" spans="1:30" ht="6" customHeight="1">
      <c r="AA9" s="114">
        <f>IF(OR(AB9=1,AB10=1),1,0)</f>
        <v>0</v>
      </c>
      <c r="AB9" s="44">
        <f>IF(B38="",0,1)</f>
        <v>0</v>
      </c>
      <c r="AC9" s="114">
        <f>IF(OR(AD9=1,AD10=1),1,0)</f>
        <v>0</v>
      </c>
      <c r="AD9" s="44">
        <f>IF(F38="",0,1)</f>
        <v>0</v>
      </c>
    </row>
    <row r="10" spans="1:30" ht="12" customHeight="1">
      <c r="A10" s="106" t="s">
        <v>28</v>
      </c>
      <c r="B10" s="4" t="s">
        <v>31</v>
      </c>
      <c r="C10" s="106" t="s">
        <v>33</v>
      </c>
      <c r="D10" s="106" t="s">
        <v>32</v>
      </c>
      <c r="E10" s="106" t="s">
        <v>28</v>
      </c>
      <c r="F10" s="4" t="s">
        <v>31</v>
      </c>
      <c r="G10" s="106" t="s">
        <v>33</v>
      </c>
      <c r="H10" s="106" t="s">
        <v>32</v>
      </c>
      <c r="AA10" s="114"/>
      <c r="AB10" s="44">
        <f>IF(B41="",0,1)</f>
        <v>0</v>
      </c>
      <c r="AC10" s="114"/>
      <c r="AD10" s="44">
        <f>IF(F41="",0,1)</f>
        <v>0</v>
      </c>
    </row>
    <row r="11" spans="1:30" ht="21" customHeight="1">
      <c r="A11" s="107"/>
      <c r="B11" s="36" t="s">
        <v>62</v>
      </c>
      <c r="C11" s="107"/>
      <c r="D11" s="107"/>
      <c r="E11" s="107"/>
      <c r="F11" s="36" t="s">
        <v>63</v>
      </c>
      <c r="G11" s="107"/>
      <c r="H11" s="107"/>
      <c r="J11" s="31" t="s">
        <v>59</v>
      </c>
      <c r="AA11" s="114">
        <f>IF(OR(AB11=1,AB12=1),1,0)</f>
        <v>0</v>
      </c>
      <c r="AB11" s="44">
        <f>IF(B44="",0,1)</f>
        <v>0</v>
      </c>
      <c r="AC11" s="114">
        <f>IF(OR(AD11=1,AD12=1),1,0)</f>
        <v>0</v>
      </c>
      <c r="AD11" s="44">
        <f>IF(F44="",0,1)</f>
        <v>0</v>
      </c>
    </row>
    <row r="12" spans="1:30" ht="13.5" customHeight="1">
      <c r="A12" s="108"/>
      <c r="B12" s="5" t="s">
        <v>36</v>
      </c>
      <c r="C12" s="108"/>
      <c r="D12" s="108"/>
      <c r="E12" s="108"/>
      <c r="F12" s="5" t="s">
        <v>36</v>
      </c>
      <c r="G12" s="108"/>
      <c r="H12" s="108"/>
      <c r="AA12" s="114"/>
      <c r="AB12" s="44">
        <f>IF(B47="",0,1)</f>
        <v>0</v>
      </c>
      <c r="AC12" s="114"/>
      <c r="AD12" s="44">
        <f>IF(F47="",0,1)</f>
        <v>0</v>
      </c>
    </row>
    <row r="13" spans="1:30" ht="12" customHeight="1">
      <c r="A13" s="106">
        <v>1</v>
      </c>
      <c r="B13" s="27"/>
      <c r="C13" s="109"/>
      <c r="D13" s="109"/>
      <c r="E13" s="106">
        <v>9</v>
      </c>
      <c r="F13" s="28"/>
      <c r="G13" s="109"/>
      <c r="H13" s="109"/>
      <c r="AA13" s="114">
        <f>IF(OR(AB13=1,AB14=1),1,0)</f>
        <v>0</v>
      </c>
      <c r="AB13" s="44">
        <f>IF(B50="",0,1)</f>
        <v>0</v>
      </c>
      <c r="AC13" s="114">
        <f>IF(OR(AD13=1,AD14=1),1,0)</f>
        <v>0</v>
      </c>
      <c r="AD13" s="44">
        <f>IF(F50="",0,1)</f>
        <v>0</v>
      </c>
    </row>
    <row r="14" spans="1:30" ht="21" customHeight="1">
      <c r="A14" s="107"/>
      <c r="B14" s="41"/>
      <c r="C14" s="110"/>
      <c r="D14" s="110"/>
      <c r="E14" s="107"/>
      <c r="F14" s="43"/>
      <c r="G14" s="110"/>
      <c r="H14" s="110"/>
      <c r="J14" s="31" t="s">
        <v>64</v>
      </c>
      <c r="AA14" s="114"/>
      <c r="AB14" s="44">
        <f>IF(B53="",0,1)</f>
        <v>0</v>
      </c>
      <c r="AC14" s="114"/>
      <c r="AD14" s="44">
        <f>IF(F53="",0,1)</f>
        <v>0</v>
      </c>
    </row>
    <row r="15" spans="1:30" ht="12" customHeight="1">
      <c r="A15" s="107"/>
      <c r="B15" s="37" t="str">
        <f>IF($F$7="","",IF(B14="","",$F$7))</f>
        <v/>
      </c>
      <c r="C15" s="111"/>
      <c r="D15" s="111"/>
      <c r="E15" s="107"/>
      <c r="F15" s="38" t="str">
        <f>IF($F$7="","",IF(F14="","",$F$7))</f>
        <v/>
      </c>
      <c r="G15" s="111"/>
      <c r="H15" s="111"/>
      <c r="AA15" s="114">
        <f>IF(OR(AB15=1,AB16=1),1,0)</f>
        <v>0</v>
      </c>
      <c r="AB15" s="44">
        <f>IF(B56="",0,1)</f>
        <v>0</v>
      </c>
      <c r="AC15" s="114">
        <f>IF(OR(AD15=1,AD16=1),1,0)</f>
        <v>0</v>
      </c>
      <c r="AD15" s="44">
        <f>IF(F56="",0,1)</f>
        <v>0</v>
      </c>
    </row>
    <row r="16" spans="1:30" ht="12" customHeight="1">
      <c r="A16" s="107"/>
      <c r="B16" s="30"/>
      <c r="C16" s="112"/>
      <c r="D16" s="112"/>
      <c r="E16" s="107"/>
      <c r="F16" s="29"/>
      <c r="G16" s="112"/>
      <c r="H16" s="112"/>
      <c r="AA16" s="114"/>
      <c r="AB16" s="44">
        <f>IF(B59="",0,1)</f>
        <v>0</v>
      </c>
      <c r="AC16" s="114"/>
      <c r="AD16" s="44">
        <f>IF(F59="",0,1)</f>
        <v>0</v>
      </c>
    </row>
    <row r="17" spans="1:30" ht="21" customHeight="1">
      <c r="A17" s="107"/>
      <c r="B17" s="42"/>
      <c r="C17" s="110"/>
      <c r="D17" s="110"/>
      <c r="E17" s="107"/>
      <c r="F17" s="43"/>
      <c r="G17" s="110"/>
      <c r="H17" s="110"/>
      <c r="J17" s="31" t="s">
        <v>56</v>
      </c>
      <c r="AA17" s="44"/>
      <c r="AB17" s="44"/>
      <c r="AC17" s="45">
        <f>SUM(AA1:AA16,AC1:AC16)</f>
        <v>0</v>
      </c>
      <c r="AD17" s="45">
        <f>SUM(AB1:AB16,AD1:AD16)</f>
        <v>0</v>
      </c>
    </row>
    <row r="18" spans="1:30" ht="12" customHeight="1">
      <c r="A18" s="108"/>
      <c r="B18" s="39" t="str">
        <f>IF($F$7="","",IF(B17="","",$F$7))</f>
        <v/>
      </c>
      <c r="C18" s="113"/>
      <c r="D18" s="113"/>
      <c r="E18" s="108"/>
      <c r="F18" s="40" t="str">
        <f>IF($F$7="","",IF(F17="","",$F$7))</f>
        <v/>
      </c>
      <c r="G18" s="113"/>
      <c r="H18" s="113"/>
    </row>
    <row r="19" spans="1:30" ht="12" customHeight="1">
      <c r="A19" s="106">
        <v>2</v>
      </c>
      <c r="B19" s="27"/>
      <c r="C19" s="109"/>
      <c r="D19" s="109"/>
      <c r="E19" s="106">
        <v>10</v>
      </c>
      <c r="F19" s="28"/>
      <c r="G19" s="109"/>
      <c r="H19" s="109"/>
    </row>
    <row r="20" spans="1:30" ht="21" customHeight="1">
      <c r="A20" s="107"/>
      <c r="B20" s="41"/>
      <c r="C20" s="110"/>
      <c r="D20" s="110"/>
      <c r="E20" s="107"/>
      <c r="F20" s="43"/>
      <c r="G20" s="110"/>
      <c r="H20" s="110"/>
      <c r="J20" s="31" t="s">
        <v>91</v>
      </c>
    </row>
    <row r="21" spans="1:30" ht="12" customHeight="1">
      <c r="A21" s="107"/>
      <c r="B21" s="37" t="str">
        <f>IF($F$7="","",IF(B20="","",$F$7))</f>
        <v/>
      </c>
      <c r="C21" s="111"/>
      <c r="D21" s="111"/>
      <c r="E21" s="107"/>
      <c r="F21" s="38" t="str">
        <f>IF($F$7="","",IF(F20="","",$F$7))</f>
        <v/>
      </c>
      <c r="G21" s="111"/>
      <c r="H21" s="111"/>
    </row>
    <row r="22" spans="1:30" ht="12" customHeight="1">
      <c r="A22" s="107"/>
      <c r="B22" s="30"/>
      <c r="C22" s="112"/>
      <c r="D22" s="112"/>
      <c r="E22" s="107"/>
      <c r="F22" s="29"/>
      <c r="G22" s="112"/>
      <c r="H22" s="112"/>
    </row>
    <row r="23" spans="1:30" ht="21" customHeight="1">
      <c r="A23" s="107"/>
      <c r="B23" s="42"/>
      <c r="C23" s="110"/>
      <c r="D23" s="110"/>
      <c r="E23" s="107"/>
      <c r="F23" s="43"/>
      <c r="G23" s="110"/>
      <c r="H23" s="110"/>
      <c r="J23" s="31" t="s">
        <v>57</v>
      </c>
    </row>
    <row r="24" spans="1:30" ht="12" customHeight="1">
      <c r="A24" s="108"/>
      <c r="B24" s="39" t="str">
        <f>IF($F$7="","",IF(B23="","",$F$7))</f>
        <v/>
      </c>
      <c r="C24" s="113"/>
      <c r="D24" s="113"/>
      <c r="E24" s="108"/>
      <c r="F24" s="40" t="str">
        <f>IF($F$7="","",IF(F23="","",$F$7))</f>
        <v/>
      </c>
      <c r="G24" s="113"/>
      <c r="H24" s="113"/>
    </row>
    <row r="25" spans="1:30" ht="12" customHeight="1">
      <c r="A25" s="106">
        <v>3</v>
      </c>
      <c r="B25" s="27"/>
      <c r="C25" s="109"/>
      <c r="D25" s="109"/>
      <c r="E25" s="106">
        <v>11</v>
      </c>
      <c r="F25" s="28"/>
      <c r="G25" s="109"/>
      <c r="H25" s="109"/>
    </row>
    <row r="26" spans="1:30" ht="21" customHeight="1">
      <c r="A26" s="107"/>
      <c r="B26" s="41"/>
      <c r="C26" s="110"/>
      <c r="D26" s="110"/>
      <c r="E26" s="107"/>
      <c r="F26" s="43"/>
      <c r="G26" s="110"/>
      <c r="H26" s="110"/>
      <c r="J26" s="31"/>
    </row>
    <row r="27" spans="1:30" ht="12" customHeight="1">
      <c r="A27" s="107"/>
      <c r="B27" s="37" t="str">
        <f>IF($F$7="","",IF(B26="","",$F$7))</f>
        <v/>
      </c>
      <c r="C27" s="111"/>
      <c r="D27" s="111"/>
      <c r="E27" s="107"/>
      <c r="F27" s="38" t="str">
        <f>IF($F$7="","",IF(F26="","",$F$7))</f>
        <v/>
      </c>
      <c r="G27" s="111"/>
      <c r="H27" s="111"/>
    </row>
    <row r="28" spans="1:30" ht="12" customHeight="1">
      <c r="A28" s="107"/>
      <c r="B28" s="30"/>
      <c r="C28" s="112"/>
      <c r="D28" s="112"/>
      <c r="E28" s="107"/>
      <c r="F28" s="29"/>
      <c r="G28" s="112"/>
      <c r="H28" s="112"/>
    </row>
    <row r="29" spans="1:30" ht="21" customHeight="1">
      <c r="A29" s="107"/>
      <c r="B29" s="42"/>
      <c r="C29" s="110"/>
      <c r="D29" s="110"/>
      <c r="E29" s="107"/>
      <c r="F29" s="43"/>
      <c r="G29" s="110"/>
      <c r="H29" s="110"/>
      <c r="J29" s="31"/>
    </row>
    <row r="30" spans="1:30" ht="12" customHeight="1">
      <c r="A30" s="108"/>
      <c r="B30" s="39" t="str">
        <f>IF($F$7="","",IF(B29="","",$F$7))</f>
        <v/>
      </c>
      <c r="C30" s="113"/>
      <c r="D30" s="113"/>
      <c r="E30" s="108"/>
      <c r="F30" s="40" t="str">
        <f>IF($F$7="","",IF(F29="","",$F$7))</f>
        <v/>
      </c>
      <c r="G30" s="113"/>
      <c r="H30" s="113"/>
    </row>
    <row r="31" spans="1:30" ht="12" customHeight="1">
      <c r="A31" s="106">
        <v>4</v>
      </c>
      <c r="B31" s="27"/>
      <c r="C31" s="109"/>
      <c r="D31" s="109"/>
      <c r="E31" s="106">
        <v>12</v>
      </c>
      <c r="F31" s="28"/>
      <c r="G31" s="109"/>
      <c r="H31" s="109"/>
    </row>
    <row r="32" spans="1:30" ht="21" customHeight="1">
      <c r="A32" s="107"/>
      <c r="B32" s="41"/>
      <c r="C32" s="110"/>
      <c r="D32" s="110"/>
      <c r="E32" s="107"/>
      <c r="F32" s="43"/>
      <c r="G32" s="110"/>
      <c r="H32" s="110"/>
      <c r="J32" s="31"/>
    </row>
    <row r="33" spans="1:10" ht="12" customHeight="1">
      <c r="A33" s="107"/>
      <c r="B33" s="37" t="str">
        <f>IF($F$7="","",IF(B32="","",$F$7))</f>
        <v/>
      </c>
      <c r="C33" s="111"/>
      <c r="D33" s="111"/>
      <c r="E33" s="107"/>
      <c r="F33" s="38" t="str">
        <f>IF($F$7="","",IF(F32="","",$F$7))</f>
        <v/>
      </c>
      <c r="G33" s="111"/>
      <c r="H33" s="111"/>
    </row>
    <row r="34" spans="1:10" ht="12" customHeight="1">
      <c r="A34" s="107"/>
      <c r="B34" s="30"/>
      <c r="C34" s="112"/>
      <c r="D34" s="112"/>
      <c r="E34" s="107"/>
      <c r="F34" s="29"/>
      <c r="G34" s="112"/>
      <c r="H34" s="112"/>
    </row>
    <row r="35" spans="1:10" ht="21" customHeight="1">
      <c r="A35" s="107"/>
      <c r="B35" s="42"/>
      <c r="C35" s="110"/>
      <c r="D35" s="110"/>
      <c r="E35" s="107"/>
      <c r="F35" s="43"/>
      <c r="G35" s="110"/>
      <c r="H35" s="110"/>
      <c r="J35" s="31"/>
    </row>
    <row r="36" spans="1:10" ht="12" customHeight="1">
      <c r="A36" s="108"/>
      <c r="B36" s="39" t="str">
        <f>IF($F$7="","",IF(B35="","",$F$7))</f>
        <v/>
      </c>
      <c r="C36" s="113"/>
      <c r="D36" s="113"/>
      <c r="E36" s="108"/>
      <c r="F36" s="40" t="str">
        <f>IF($F$7="","",IF(F35="","",$F$7))</f>
        <v/>
      </c>
      <c r="G36" s="113"/>
      <c r="H36" s="113"/>
    </row>
    <row r="37" spans="1:10" ht="12" customHeight="1">
      <c r="A37" s="106">
        <v>5</v>
      </c>
      <c r="B37" s="27"/>
      <c r="C37" s="109"/>
      <c r="D37" s="109"/>
      <c r="E37" s="106">
        <v>13</v>
      </c>
      <c r="F37" s="28"/>
      <c r="G37" s="109"/>
      <c r="H37" s="109"/>
    </row>
    <row r="38" spans="1:10" ht="21" customHeight="1">
      <c r="A38" s="107"/>
      <c r="B38" s="41"/>
      <c r="C38" s="110"/>
      <c r="D38" s="110"/>
      <c r="E38" s="107"/>
      <c r="F38" s="43"/>
      <c r="G38" s="110"/>
      <c r="H38" s="110"/>
      <c r="J38" s="31"/>
    </row>
    <row r="39" spans="1:10" ht="12" customHeight="1">
      <c r="A39" s="107"/>
      <c r="B39" s="37" t="str">
        <f>IF($F$7="","",IF(B38="","",$F$7))</f>
        <v/>
      </c>
      <c r="C39" s="111"/>
      <c r="D39" s="111"/>
      <c r="E39" s="107"/>
      <c r="F39" s="38" t="str">
        <f>IF($F$7="","",IF(F38="","",$F$7))</f>
        <v/>
      </c>
      <c r="G39" s="111"/>
      <c r="H39" s="111"/>
    </row>
    <row r="40" spans="1:10" ht="12" customHeight="1">
      <c r="A40" s="107"/>
      <c r="B40" s="30"/>
      <c r="C40" s="112"/>
      <c r="D40" s="112"/>
      <c r="E40" s="107"/>
      <c r="F40" s="29"/>
      <c r="G40" s="112"/>
      <c r="H40" s="112"/>
    </row>
    <row r="41" spans="1:10" ht="21" customHeight="1">
      <c r="A41" s="107"/>
      <c r="B41" s="42"/>
      <c r="C41" s="110"/>
      <c r="D41" s="110"/>
      <c r="E41" s="107"/>
      <c r="F41" s="43"/>
      <c r="G41" s="110"/>
      <c r="H41" s="110"/>
      <c r="J41" s="31"/>
    </row>
    <row r="42" spans="1:10" ht="12" customHeight="1">
      <c r="A42" s="108"/>
      <c r="B42" s="39" t="str">
        <f>IF($F$7="","",IF(B41="","",$F$7))</f>
        <v/>
      </c>
      <c r="C42" s="113"/>
      <c r="D42" s="113"/>
      <c r="E42" s="108"/>
      <c r="F42" s="40" t="str">
        <f>IF($F$7="","",IF(F41="","",$F$7))</f>
        <v/>
      </c>
      <c r="G42" s="113"/>
      <c r="H42" s="113"/>
    </row>
    <row r="43" spans="1:10" ht="12" customHeight="1">
      <c r="A43" s="106">
        <v>6</v>
      </c>
      <c r="B43" s="27"/>
      <c r="C43" s="109"/>
      <c r="D43" s="109"/>
      <c r="E43" s="106">
        <v>14</v>
      </c>
      <c r="F43" s="28"/>
      <c r="G43" s="109"/>
      <c r="H43" s="109"/>
    </row>
    <row r="44" spans="1:10" ht="21" customHeight="1">
      <c r="A44" s="107"/>
      <c r="B44" s="41"/>
      <c r="C44" s="110"/>
      <c r="D44" s="110"/>
      <c r="E44" s="107"/>
      <c r="F44" s="43"/>
      <c r="G44" s="110"/>
      <c r="H44" s="110"/>
      <c r="J44" s="31"/>
    </row>
    <row r="45" spans="1:10" ht="12" customHeight="1">
      <c r="A45" s="107"/>
      <c r="B45" s="37" t="str">
        <f>IF($F$7="","",IF(B44="","",$F$7))</f>
        <v/>
      </c>
      <c r="C45" s="111"/>
      <c r="D45" s="111"/>
      <c r="E45" s="107"/>
      <c r="F45" s="38" t="str">
        <f>IF($F$7="","",IF(F44="","",$F$7))</f>
        <v/>
      </c>
      <c r="G45" s="111"/>
      <c r="H45" s="111"/>
    </row>
    <row r="46" spans="1:10" ht="12" customHeight="1">
      <c r="A46" s="107"/>
      <c r="B46" s="30"/>
      <c r="C46" s="112"/>
      <c r="D46" s="112"/>
      <c r="E46" s="107"/>
      <c r="F46" s="29"/>
      <c r="G46" s="112"/>
      <c r="H46" s="112"/>
    </row>
    <row r="47" spans="1:10" ht="21" customHeight="1">
      <c r="A47" s="107"/>
      <c r="B47" s="42"/>
      <c r="C47" s="110"/>
      <c r="D47" s="110"/>
      <c r="E47" s="107"/>
      <c r="F47" s="43"/>
      <c r="G47" s="110"/>
      <c r="H47" s="110"/>
      <c r="J47" s="31"/>
    </row>
    <row r="48" spans="1:10" ht="12" customHeight="1">
      <c r="A48" s="108"/>
      <c r="B48" s="39" t="str">
        <f>IF($F$7="","",IF(B47="","",$F$7))</f>
        <v/>
      </c>
      <c r="C48" s="113"/>
      <c r="D48" s="113"/>
      <c r="E48" s="108"/>
      <c r="F48" s="40" t="str">
        <f>IF($F$7="","",IF(F47="","",$F$7))</f>
        <v/>
      </c>
      <c r="G48" s="113"/>
      <c r="H48" s="113"/>
    </row>
    <row r="49" spans="1:10" ht="12" customHeight="1">
      <c r="A49" s="106">
        <v>7</v>
      </c>
      <c r="B49" s="27"/>
      <c r="C49" s="109"/>
      <c r="D49" s="109"/>
      <c r="E49" s="106">
        <v>15</v>
      </c>
      <c r="F49" s="28"/>
      <c r="G49" s="109"/>
      <c r="H49" s="109"/>
    </row>
    <row r="50" spans="1:10" ht="21" customHeight="1">
      <c r="A50" s="107"/>
      <c r="B50" s="41"/>
      <c r="C50" s="110"/>
      <c r="D50" s="110"/>
      <c r="E50" s="107"/>
      <c r="F50" s="43"/>
      <c r="G50" s="110"/>
      <c r="H50" s="110"/>
      <c r="J50" s="31"/>
    </row>
    <row r="51" spans="1:10" ht="12" customHeight="1">
      <c r="A51" s="107"/>
      <c r="B51" s="37" t="str">
        <f>IF($F$7="","",IF(B50="","",$F$7))</f>
        <v/>
      </c>
      <c r="C51" s="111"/>
      <c r="D51" s="111"/>
      <c r="E51" s="107"/>
      <c r="F51" s="38" t="str">
        <f>IF($F$7="","",IF(F50="","",$F$7))</f>
        <v/>
      </c>
      <c r="G51" s="111"/>
      <c r="H51" s="111"/>
    </row>
    <row r="52" spans="1:10" ht="12" customHeight="1">
      <c r="A52" s="107"/>
      <c r="B52" s="30"/>
      <c r="C52" s="112"/>
      <c r="D52" s="112"/>
      <c r="E52" s="107"/>
      <c r="F52" s="29"/>
      <c r="G52" s="112"/>
      <c r="H52" s="112"/>
    </row>
    <row r="53" spans="1:10" ht="21" customHeight="1">
      <c r="A53" s="107"/>
      <c r="B53" s="42"/>
      <c r="C53" s="110"/>
      <c r="D53" s="110"/>
      <c r="E53" s="107"/>
      <c r="F53" s="43"/>
      <c r="G53" s="110"/>
      <c r="H53" s="110"/>
      <c r="J53" s="31"/>
    </row>
    <row r="54" spans="1:10" ht="12" customHeight="1">
      <c r="A54" s="108"/>
      <c r="B54" s="39" t="str">
        <f>IF($F$7="","",IF(B53="","",$F$7))</f>
        <v/>
      </c>
      <c r="C54" s="113"/>
      <c r="D54" s="113"/>
      <c r="E54" s="108"/>
      <c r="F54" s="40" t="str">
        <f>IF($F$7="","",IF(F53="","",$F$7))</f>
        <v/>
      </c>
      <c r="G54" s="113"/>
      <c r="H54" s="113"/>
    </row>
    <row r="55" spans="1:10" ht="12" customHeight="1">
      <c r="A55" s="106">
        <v>8</v>
      </c>
      <c r="B55" s="27"/>
      <c r="C55" s="109"/>
      <c r="D55" s="109"/>
      <c r="E55" s="106">
        <v>16</v>
      </c>
      <c r="F55" s="28"/>
      <c r="G55" s="109"/>
      <c r="H55" s="109"/>
    </row>
    <row r="56" spans="1:10" ht="21" customHeight="1">
      <c r="A56" s="107"/>
      <c r="B56" s="41"/>
      <c r="C56" s="110"/>
      <c r="D56" s="110"/>
      <c r="E56" s="107"/>
      <c r="F56" s="43"/>
      <c r="G56" s="110"/>
      <c r="H56" s="110"/>
      <c r="J56" s="31"/>
    </row>
    <row r="57" spans="1:10" ht="12" customHeight="1">
      <c r="A57" s="107"/>
      <c r="B57" s="37" t="str">
        <f>IF($F$7="","",IF(B56="","",$F$7))</f>
        <v/>
      </c>
      <c r="C57" s="111"/>
      <c r="D57" s="111"/>
      <c r="E57" s="107"/>
      <c r="F57" s="38" t="str">
        <f>IF($F$7="","",IF(F56="","",$F$7))</f>
        <v/>
      </c>
      <c r="G57" s="111"/>
      <c r="H57" s="111"/>
    </row>
    <row r="58" spans="1:10" ht="12" customHeight="1">
      <c r="A58" s="107"/>
      <c r="B58" s="30"/>
      <c r="C58" s="112"/>
      <c r="D58" s="112"/>
      <c r="E58" s="107"/>
      <c r="F58" s="29"/>
      <c r="G58" s="112"/>
      <c r="H58" s="112"/>
    </row>
    <row r="59" spans="1:10" ht="21" customHeight="1">
      <c r="A59" s="107"/>
      <c r="B59" s="42"/>
      <c r="C59" s="110"/>
      <c r="D59" s="110"/>
      <c r="E59" s="107"/>
      <c r="F59" s="43"/>
      <c r="G59" s="110"/>
      <c r="H59" s="110"/>
      <c r="J59" s="31"/>
    </row>
    <row r="60" spans="1:10" ht="12" customHeight="1">
      <c r="A60" s="108"/>
      <c r="B60" s="39" t="str">
        <f>IF($F$7="","",IF(B59="","",$F$7))</f>
        <v/>
      </c>
      <c r="C60" s="113"/>
      <c r="D60" s="113"/>
      <c r="E60" s="108"/>
      <c r="F60" s="40" t="str">
        <f>IF($F$7="","",IF(F59="","",$F$7))</f>
        <v/>
      </c>
      <c r="G60" s="113"/>
      <c r="H60" s="113"/>
    </row>
  </sheetData>
  <mergeCells count="107">
    <mergeCell ref="A1:H1"/>
    <mergeCell ref="B7:D7"/>
    <mergeCell ref="F7:H7"/>
    <mergeCell ref="B8:D8"/>
    <mergeCell ref="E8:F8"/>
    <mergeCell ref="A10:A12"/>
    <mergeCell ref="C10:C12"/>
    <mergeCell ref="D10:D12"/>
    <mergeCell ref="E10:E12"/>
    <mergeCell ref="G10:G12"/>
    <mergeCell ref="H10:H12"/>
    <mergeCell ref="A13:A18"/>
    <mergeCell ref="C13:C15"/>
    <mergeCell ref="D13:D15"/>
    <mergeCell ref="E13:E18"/>
    <mergeCell ref="G13:G15"/>
    <mergeCell ref="H13:H15"/>
    <mergeCell ref="C16:C18"/>
    <mergeCell ref="D16:D18"/>
    <mergeCell ref="G16:G18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AC9:AC10"/>
    <mergeCell ref="AA11:AA12"/>
    <mergeCell ref="AC11:AC12"/>
    <mergeCell ref="AA13:AA14"/>
    <mergeCell ref="AC13:AC14"/>
    <mergeCell ref="AA15:AA16"/>
    <mergeCell ref="AC15:AC16"/>
    <mergeCell ref="H58:H60"/>
    <mergeCell ref="AA1:AA2"/>
    <mergeCell ref="AC1:AC2"/>
    <mergeCell ref="AA3:AA4"/>
    <mergeCell ref="AC3:AC4"/>
    <mergeCell ref="AA5:AA6"/>
    <mergeCell ref="AC5:AC6"/>
    <mergeCell ref="AA7:AA8"/>
    <mergeCell ref="AC7:AC8"/>
    <mergeCell ref="AA9:AA10"/>
    <mergeCell ref="H52:H54"/>
    <mergeCell ref="H46:H48"/>
    <mergeCell ref="H40:H42"/>
    <mergeCell ref="H34:H36"/>
    <mergeCell ref="H28:H30"/>
    <mergeCell ref="H22:H24"/>
    <mergeCell ref="H16:H18"/>
  </mergeCells>
  <phoneticPr fontId="28"/>
  <dataValidations count="3">
    <dataValidation type="list" allowBlank="1" showInputMessage="1" showErrorMessage="1" sqref="H13:H60">
      <formula1>"4,3,2,1"</formula1>
    </dataValidation>
    <dataValidation type="list" allowBlank="1" showInputMessage="1" showErrorMessage="1" sqref="G8">
      <formula1>"1,2,3,4,5,6"</formula1>
    </dataValidation>
    <dataValidation type="list" allowBlank="1" showInputMessage="1" showErrorMessage="1" sqref="D13:D60">
      <formula1>"4,3,2,1"</formula1>
    </dataValidation>
  </dataValidations>
  <pageMargins left="0.74803149606299213" right="0.70866141732283472" top="0.27559055118110237" bottom="0.15748031496062992" header="0.11811023622047245" footer="0.11811023622047245"/>
  <pageSetup paperSize="9" orientation="portrait" blackAndWhite="1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D60"/>
  <sheetViews>
    <sheetView zoomScaleNormal="100" workbookViewId="0">
      <selection activeCell="B18" sqref="B18"/>
    </sheetView>
  </sheetViews>
  <sheetFormatPr defaultRowHeight="13.5"/>
  <cols>
    <col min="1" max="1" width="4.5" style="7" customWidth="1"/>
    <col min="2" max="2" width="25.75" style="7" customWidth="1"/>
    <col min="3" max="4" width="6" style="7" customWidth="1"/>
    <col min="5" max="5" width="4.5" style="7" customWidth="1"/>
    <col min="6" max="6" width="25.75" style="7" customWidth="1"/>
    <col min="7" max="8" width="6" style="7" customWidth="1"/>
    <col min="9" max="9" width="9" style="7" customWidth="1"/>
  </cols>
  <sheetData>
    <row r="1" spans="1:30" s="3" customFormat="1" ht="18.75">
      <c r="A1" s="116" t="s">
        <v>126</v>
      </c>
      <c r="B1" s="116"/>
      <c r="C1" s="116"/>
      <c r="D1" s="116"/>
      <c r="E1" s="116"/>
      <c r="F1" s="116"/>
      <c r="G1" s="116"/>
      <c r="H1" s="116"/>
      <c r="I1" s="6"/>
      <c r="AA1" s="114">
        <f>IF(OR(AB1=1,AB2=1),1,0)</f>
        <v>0</v>
      </c>
      <c r="AB1" s="44">
        <f>IF(B14="",0,1)</f>
        <v>0</v>
      </c>
      <c r="AC1" s="114">
        <f>IF(OR(AD1=1,AD2=1),1,0)</f>
        <v>0</v>
      </c>
      <c r="AD1" s="44">
        <f>IF(F14="",0,1)</f>
        <v>0</v>
      </c>
    </row>
    <row r="2" spans="1:30" ht="6" customHeight="1">
      <c r="AA2" s="114"/>
      <c r="AB2" s="44">
        <f>IF(B17="",0,1)</f>
        <v>0</v>
      </c>
      <c r="AC2" s="114"/>
      <c r="AD2" s="44">
        <f>IF(F17="",0,1)</f>
        <v>0</v>
      </c>
    </row>
    <row r="3" spans="1:30" ht="13.5" customHeight="1">
      <c r="B3" s="34" t="s">
        <v>58</v>
      </c>
      <c r="AA3" s="114">
        <f>IF(OR(AB3=1,AB4=1),1,0)</f>
        <v>0</v>
      </c>
      <c r="AB3" s="44">
        <f>IF(B20="",0,1)</f>
        <v>0</v>
      </c>
      <c r="AC3" s="114">
        <f>IF(OR(AD3=1,AD4=1),1,0)</f>
        <v>0</v>
      </c>
      <c r="AD3" s="44">
        <f>IF(F20="",0,1)</f>
        <v>0</v>
      </c>
    </row>
    <row r="4" spans="1:30" ht="13.5" customHeight="1">
      <c r="B4" s="34" t="s">
        <v>93</v>
      </c>
      <c r="AA4" s="114"/>
      <c r="AB4" s="44">
        <f>IF(B23="",0,1)</f>
        <v>0</v>
      </c>
      <c r="AC4" s="114"/>
      <c r="AD4" s="44">
        <f>IF(F23="",0,1)</f>
        <v>0</v>
      </c>
    </row>
    <row r="5" spans="1:30" ht="13.5" customHeight="1">
      <c r="B5" s="52" t="s">
        <v>94</v>
      </c>
      <c r="AA5" s="114">
        <f>IF(OR(AB5=1,AB6=1),1,0)</f>
        <v>0</v>
      </c>
      <c r="AB5" s="44">
        <f>IF(B26="",0,1)</f>
        <v>0</v>
      </c>
      <c r="AC5" s="114">
        <f>IF(OR(AD5=1,AD6=1),1,0)</f>
        <v>0</v>
      </c>
      <c r="AD5" s="44">
        <f>IF(F26="",0,1)</f>
        <v>0</v>
      </c>
    </row>
    <row r="6" spans="1:30" ht="6" customHeight="1">
      <c r="AA6" s="114"/>
      <c r="AB6" s="44">
        <f>IF(B29="",0,1)</f>
        <v>0</v>
      </c>
      <c r="AC6" s="114"/>
      <c r="AD6" s="44">
        <f>IF(F29="",0,1)</f>
        <v>0</v>
      </c>
    </row>
    <row r="7" spans="1:30" s="2" customFormat="1" ht="24" customHeight="1">
      <c r="A7" s="32" t="s">
        <v>35</v>
      </c>
      <c r="B7" s="115" t="str">
        <f>IF(集計表!$C$4="","",集計表!$C$4)</f>
        <v/>
      </c>
      <c r="C7" s="115"/>
      <c r="D7" s="115"/>
      <c r="E7" s="10" t="s">
        <v>34</v>
      </c>
      <c r="F7" s="115" t="str">
        <f>IF(集計表!$I$4="","",集計表!$I$4)</f>
        <v/>
      </c>
      <c r="G7" s="115"/>
      <c r="H7" s="115"/>
      <c r="I7" s="8"/>
      <c r="AA7" s="114">
        <f>IF(OR(AB7=1,AB8=1),1,0)</f>
        <v>0</v>
      </c>
      <c r="AB7" s="44">
        <f>IF(B32="",0,1)</f>
        <v>0</v>
      </c>
      <c r="AC7" s="114">
        <f>IF(OR(AD7=1,AD8=1),1,0)</f>
        <v>0</v>
      </c>
      <c r="AD7" s="44">
        <f>IF(F32="",0,1)</f>
        <v>0</v>
      </c>
    </row>
    <row r="8" spans="1:30" s="1" customFormat="1" ht="24" customHeight="1">
      <c r="A8" s="32" t="s">
        <v>54</v>
      </c>
      <c r="B8" s="117" t="s">
        <v>88</v>
      </c>
      <c r="C8" s="118"/>
      <c r="D8" s="119"/>
      <c r="E8" s="120" t="s">
        <v>55</v>
      </c>
      <c r="F8" s="121"/>
      <c r="G8" s="59"/>
      <c r="H8" s="33" t="str">
        <f>"/"&amp;集計表!H28</f>
        <v>/</v>
      </c>
      <c r="I8" s="9"/>
      <c r="J8" s="31"/>
      <c r="K8" s="31"/>
      <c r="L8" s="31"/>
      <c r="M8" s="31"/>
      <c r="N8" s="31"/>
      <c r="O8" s="31"/>
      <c r="AA8" s="114"/>
      <c r="AB8" s="44">
        <f>IF(B35="",0,1)</f>
        <v>0</v>
      </c>
      <c r="AC8" s="114"/>
      <c r="AD8" s="44">
        <f>IF(F35="",0,1)</f>
        <v>0</v>
      </c>
    </row>
    <row r="9" spans="1:30" ht="6" customHeight="1">
      <c r="AA9" s="114">
        <f>IF(OR(AB9=1,AB10=1),1,0)</f>
        <v>0</v>
      </c>
      <c r="AB9" s="44">
        <f>IF(B38="",0,1)</f>
        <v>0</v>
      </c>
      <c r="AC9" s="114">
        <f>IF(OR(AD9=1,AD10=1),1,0)</f>
        <v>0</v>
      </c>
      <c r="AD9" s="44">
        <f>IF(F38="",0,1)</f>
        <v>0</v>
      </c>
    </row>
    <row r="10" spans="1:30" ht="12" customHeight="1">
      <c r="A10" s="106" t="s">
        <v>28</v>
      </c>
      <c r="B10" s="4" t="s">
        <v>31</v>
      </c>
      <c r="C10" s="106" t="s">
        <v>33</v>
      </c>
      <c r="D10" s="106" t="s">
        <v>32</v>
      </c>
      <c r="E10" s="106" t="s">
        <v>28</v>
      </c>
      <c r="F10" s="4" t="s">
        <v>31</v>
      </c>
      <c r="G10" s="106" t="s">
        <v>33</v>
      </c>
      <c r="H10" s="106" t="s">
        <v>32</v>
      </c>
      <c r="AA10" s="114"/>
      <c r="AB10" s="44">
        <f>IF(B41="",0,1)</f>
        <v>0</v>
      </c>
      <c r="AC10" s="114"/>
      <c r="AD10" s="44">
        <f>IF(F41="",0,1)</f>
        <v>0</v>
      </c>
    </row>
    <row r="11" spans="1:30" ht="21" customHeight="1">
      <c r="A11" s="107"/>
      <c r="B11" s="36" t="s">
        <v>62</v>
      </c>
      <c r="C11" s="107"/>
      <c r="D11" s="107"/>
      <c r="E11" s="107"/>
      <c r="F11" s="36" t="s">
        <v>62</v>
      </c>
      <c r="G11" s="107"/>
      <c r="H11" s="107"/>
      <c r="J11" s="31" t="s">
        <v>59</v>
      </c>
      <c r="AA11" s="114">
        <f>IF(OR(AB11=1,AB12=1),1,0)</f>
        <v>0</v>
      </c>
      <c r="AB11" s="44">
        <f>IF(B44="",0,1)</f>
        <v>0</v>
      </c>
      <c r="AC11" s="114">
        <f>IF(OR(AD11=1,AD12=1),1,0)</f>
        <v>0</v>
      </c>
      <c r="AD11" s="44">
        <f>IF(F44="",0,1)</f>
        <v>0</v>
      </c>
    </row>
    <row r="12" spans="1:30" ht="13.5" customHeight="1">
      <c r="A12" s="108"/>
      <c r="B12" s="5" t="s">
        <v>36</v>
      </c>
      <c r="C12" s="108"/>
      <c r="D12" s="108"/>
      <c r="E12" s="108"/>
      <c r="F12" s="5" t="s">
        <v>36</v>
      </c>
      <c r="G12" s="108"/>
      <c r="H12" s="108"/>
      <c r="AA12" s="114"/>
      <c r="AB12" s="44">
        <f>IF(B47="",0,1)</f>
        <v>0</v>
      </c>
      <c r="AC12" s="114"/>
      <c r="AD12" s="44">
        <f>IF(F47="",0,1)</f>
        <v>0</v>
      </c>
    </row>
    <row r="13" spans="1:30" ht="12" customHeight="1">
      <c r="A13" s="106">
        <v>1</v>
      </c>
      <c r="B13" s="27"/>
      <c r="C13" s="109"/>
      <c r="D13" s="109"/>
      <c r="E13" s="106">
        <v>9</v>
      </c>
      <c r="F13" s="28"/>
      <c r="G13" s="109"/>
      <c r="H13" s="109"/>
      <c r="AA13" s="114">
        <f>IF(OR(AB13=1,AB14=1),1,0)</f>
        <v>0</v>
      </c>
      <c r="AB13" s="44">
        <f>IF(B50="",0,1)</f>
        <v>0</v>
      </c>
      <c r="AC13" s="114">
        <f>IF(OR(AD13=1,AD14=1),1,0)</f>
        <v>0</v>
      </c>
      <c r="AD13" s="44">
        <f>IF(F50="",0,1)</f>
        <v>0</v>
      </c>
    </row>
    <row r="14" spans="1:30" ht="21" customHeight="1">
      <c r="A14" s="107"/>
      <c r="B14" s="41"/>
      <c r="C14" s="110"/>
      <c r="D14" s="110"/>
      <c r="E14" s="107"/>
      <c r="F14" s="43"/>
      <c r="G14" s="110"/>
      <c r="H14" s="110"/>
      <c r="J14" s="31" t="s">
        <v>64</v>
      </c>
      <c r="AA14" s="114"/>
      <c r="AB14" s="44">
        <f>IF(B53="",0,1)</f>
        <v>0</v>
      </c>
      <c r="AC14" s="114"/>
      <c r="AD14" s="44">
        <f>IF(F53="",0,1)</f>
        <v>0</v>
      </c>
    </row>
    <row r="15" spans="1:30" ht="12" customHeight="1">
      <c r="A15" s="107"/>
      <c r="B15" s="37" t="str">
        <f>IF($F$7="","",IF(B14="","",$F$7))</f>
        <v/>
      </c>
      <c r="C15" s="111"/>
      <c r="D15" s="111"/>
      <c r="E15" s="107"/>
      <c r="F15" s="38" t="str">
        <f>IF($F$7="","",IF(F14="","",$F$7))</f>
        <v/>
      </c>
      <c r="G15" s="111"/>
      <c r="H15" s="111"/>
      <c r="AA15" s="114">
        <f>IF(OR(AB15=1,AB16=1),1,0)</f>
        <v>0</v>
      </c>
      <c r="AB15" s="44">
        <f>IF(B56="",0,1)</f>
        <v>0</v>
      </c>
      <c r="AC15" s="114">
        <f>IF(OR(AD15=1,AD16=1),1,0)</f>
        <v>0</v>
      </c>
      <c r="AD15" s="44">
        <f>IF(F56="",0,1)</f>
        <v>0</v>
      </c>
    </row>
    <row r="16" spans="1:30" ht="12" customHeight="1">
      <c r="A16" s="107"/>
      <c r="B16" s="30"/>
      <c r="C16" s="112"/>
      <c r="D16" s="112"/>
      <c r="E16" s="107"/>
      <c r="F16" s="29"/>
      <c r="G16" s="112"/>
      <c r="H16" s="112"/>
      <c r="AA16" s="114"/>
      <c r="AB16" s="44">
        <f>IF(B59="",0,1)</f>
        <v>0</v>
      </c>
      <c r="AC16" s="114"/>
      <c r="AD16" s="44">
        <f>IF(F59="",0,1)</f>
        <v>0</v>
      </c>
    </row>
    <row r="17" spans="1:30" ht="21" customHeight="1">
      <c r="A17" s="107"/>
      <c r="B17" s="42"/>
      <c r="C17" s="110"/>
      <c r="D17" s="110"/>
      <c r="E17" s="107"/>
      <c r="F17" s="43"/>
      <c r="G17" s="110"/>
      <c r="H17" s="110"/>
      <c r="J17" s="31" t="s">
        <v>56</v>
      </c>
      <c r="AA17" s="44"/>
      <c r="AB17" s="44"/>
      <c r="AC17" s="45">
        <f>SUM(AA1:AA16,AC1:AC16)</f>
        <v>0</v>
      </c>
      <c r="AD17" s="45">
        <f>SUM(AB1:AB16,AD1:AD16)</f>
        <v>0</v>
      </c>
    </row>
    <row r="18" spans="1:30" ht="12" customHeight="1">
      <c r="A18" s="108"/>
      <c r="B18" s="39" t="str">
        <f>IF($F$7="","",IF(B17="","",$F$7))</f>
        <v/>
      </c>
      <c r="C18" s="113"/>
      <c r="D18" s="113"/>
      <c r="E18" s="108"/>
      <c r="F18" s="40" t="str">
        <f>IF($F$7="","",IF(F17="","",$F$7))</f>
        <v/>
      </c>
      <c r="G18" s="113"/>
      <c r="H18" s="113"/>
    </row>
    <row r="19" spans="1:30" ht="12" customHeight="1">
      <c r="A19" s="106">
        <v>2</v>
      </c>
      <c r="B19" s="27"/>
      <c r="C19" s="109"/>
      <c r="D19" s="109"/>
      <c r="E19" s="106">
        <v>10</v>
      </c>
      <c r="F19" s="28"/>
      <c r="G19" s="109"/>
      <c r="H19" s="109"/>
    </row>
    <row r="20" spans="1:30" ht="21" customHeight="1">
      <c r="A20" s="107"/>
      <c r="B20" s="41"/>
      <c r="C20" s="110"/>
      <c r="D20" s="110"/>
      <c r="E20" s="107"/>
      <c r="F20" s="43"/>
      <c r="G20" s="110"/>
      <c r="H20" s="110"/>
      <c r="J20" s="31" t="s">
        <v>91</v>
      </c>
    </row>
    <row r="21" spans="1:30" ht="12" customHeight="1">
      <c r="A21" s="107"/>
      <c r="B21" s="37" t="str">
        <f>IF($F$7="","",IF(B20="","",$F$7))</f>
        <v/>
      </c>
      <c r="C21" s="111"/>
      <c r="D21" s="111"/>
      <c r="E21" s="107"/>
      <c r="F21" s="38" t="str">
        <f>IF($F$7="","",IF(F20="","",$F$7))</f>
        <v/>
      </c>
      <c r="G21" s="111"/>
      <c r="H21" s="111"/>
    </row>
    <row r="22" spans="1:30" ht="12" customHeight="1">
      <c r="A22" s="107"/>
      <c r="B22" s="30"/>
      <c r="C22" s="112"/>
      <c r="D22" s="112"/>
      <c r="E22" s="107"/>
      <c r="F22" s="29"/>
      <c r="G22" s="112"/>
      <c r="H22" s="112"/>
    </row>
    <row r="23" spans="1:30" ht="21" customHeight="1">
      <c r="A23" s="107"/>
      <c r="B23" s="42"/>
      <c r="C23" s="110"/>
      <c r="D23" s="110"/>
      <c r="E23" s="107"/>
      <c r="F23" s="43"/>
      <c r="G23" s="110"/>
      <c r="H23" s="110"/>
      <c r="J23" s="31" t="s">
        <v>57</v>
      </c>
    </row>
    <row r="24" spans="1:30" ht="12" customHeight="1">
      <c r="A24" s="108"/>
      <c r="B24" s="39" t="str">
        <f>IF($F$7="","",IF(B23="","",$F$7))</f>
        <v/>
      </c>
      <c r="C24" s="113"/>
      <c r="D24" s="113"/>
      <c r="E24" s="108"/>
      <c r="F24" s="40" t="str">
        <f>IF($F$7="","",IF(F23="","",$F$7))</f>
        <v/>
      </c>
      <c r="G24" s="113"/>
      <c r="H24" s="113"/>
    </row>
    <row r="25" spans="1:30" ht="12" customHeight="1">
      <c r="A25" s="106">
        <v>3</v>
      </c>
      <c r="B25" s="27"/>
      <c r="C25" s="109"/>
      <c r="D25" s="109"/>
      <c r="E25" s="106">
        <v>11</v>
      </c>
      <c r="F25" s="28"/>
      <c r="G25" s="109"/>
      <c r="H25" s="109"/>
    </row>
    <row r="26" spans="1:30" ht="21" customHeight="1">
      <c r="A26" s="107"/>
      <c r="B26" s="41"/>
      <c r="C26" s="110"/>
      <c r="D26" s="110"/>
      <c r="E26" s="107"/>
      <c r="F26" s="43"/>
      <c r="G26" s="110"/>
      <c r="H26" s="110"/>
      <c r="J26" s="31"/>
    </row>
    <row r="27" spans="1:30" ht="12" customHeight="1">
      <c r="A27" s="107"/>
      <c r="B27" s="37" t="str">
        <f>IF($F$7="","",IF(B26="","",$F$7))</f>
        <v/>
      </c>
      <c r="C27" s="111"/>
      <c r="D27" s="111"/>
      <c r="E27" s="107"/>
      <c r="F27" s="38" t="str">
        <f>IF($F$7="","",IF(F26="","",$F$7))</f>
        <v/>
      </c>
      <c r="G27" s="111"/>
      <c r="H27" s="111"/>
    </row>
    <row r="28" spans="1:30" ht="12" customHeight="1">
      <c r="A28" s="107"/>
      <c r="B28" s="30"/>
      <c r="C28" s="112"/>
      <c r="D28" s="112"/>
      <c r="E28" s="107"/>
      <c r="F28" s="29"/>
      <c r="G28" s="112"/>
      <c r="H28" s="112"/>
    </row>
    <row r="29" spans="1:30" ht="21" customHeight="1">
      <c r="A29" s="107"/>
      <c r="B29" s="42"/>
      <c r="C29" s="110"/>
      <c r="D29" s="110"/>
      <c r="E29" s="107"/>
      <c r="F29" s="43"/>
      <c r="G29" s="110"/>
      <c r="H29" s="110"/>
      <c r="J29" s="31"/>
    </row>
    <row r="30" spans="1:30" ht="12" customHeight="1">
      <c r="A30" s="108"/>
      <c r="B30" s="39" t="str">
        <f>IF($F$7="","",IF(B29="","",$F$7))</f>
        <v/>
      </c>
      <c r="C30" s="113"/>
      <c r="D30" s="113"/>
      <c r="E30" s="108"/>
      <c r="F30" s="40" t="str">
        <f>IF($F$7="","",IF(F29="","",$F$7))</f>
        <v/>
      </c>
      <c r="G30" s="113"/>
      <c r="H30" s="113"/>
    </row>
    <row r="31" spans="1:30" ht="12" customHeight="1">
      <c r="A31" s="106">
        <v>4</v>
      </c>
      <c r="B31" s="27"/>
      <c r="C31" s="109"/>
      <c r="D31" s="109"/>
      <c r="E31" s="106">
        <v>12</v>
      </c>
      <c r="F31" s="28"/>
      <c r="G31" s="109"/>
      <c r="H31" s="109"/>
    </row>
    <row r="32" spans="1:30" ht="21" customHeight="1">
      <c r="A32" s="107"/>
      <c r="B32" s="41"/>
      <c r="C32" s="110"/>
      <c r="D32" s="110"/>
      <c r="E32" s="107"/>
      <c r="F32" s="43"/>
      <c r="G32" s="110"/>
      <c r="H32" s="110"/>
      <c r="J32" s="31"/>
    </row>
    <row r="33" spans="1:10" ht="12" customHeight="1">
      <c r="A33" s="107"/>
      <c r="B33" s="37" t="str">
        <f>IF($F$7="","",IF(B32="","",$F$7))</f>
        <v/>
      </c>
      <c r="C33" s="111"/>
      <c r="D33" s="111"/>
      <c r="E33" s="107"/>
      <c r="F33" s="38" t="str">
        <f>IF($F$7="","",IF(F32="","",$F$7))</f>
        <v/>
      </c>
      <c r="G33" s="111"/>
      <c r="H33" s="111"/>
    </row>
    <row r="34" spans="1:10" ht="12" customHeight="1">
      <c r="A34" s="107"/>
      <c r="B34" s="30"/>
      <c r="C34" s="112"/>
      <c r="D34" s="112"/>
      <c r="E34" s="107"/>
      <c r="F34" s="29"/>
      <c r="G34" s="112"/>
      <c r="H34" s="112"/>
    </row>
    <row r="35" spans="1:10" ht="21" customHeight="1">
      <c r="A35" s="107"/>
      <c r="B35" s="42"/>
      <c r="C35" s="110"/>
      <c r="D35" s="110"/>
      <c r="E35" s="107"/>
      <c r="F35" s="43"/>
      <c r="G35" s="110"/>
      <c r="H35" s="110"/>
      <c r="J35" s="31"/>
    </row>
    <row r="36" spans="1:10" ht="12" customHeight="1">
      <c r="A36" s="108"/>
      <c r="B36" s="39" t="str">
        <f>IF($F$7="","",IF(B35="","",$F$7))</f>
        <v/>
      </c>
      <c r="C36" s="113"/>
      <c r="D36" s="113"/>
      <c r="E36" s="108"/>
      <c r="F36" s="40" t="str">
        <f>IF($F$7="","",IF(F35="","",$F$7))</f>
        <v/>
      </c>
      <c r="G36" s="113"/>
      <c r="H36" s="113"/>
    </row>
    <row r="37" spans="1:10" ht="12" customHeight="1">
      <c r="A37" s="106">
        <v>5</v>
      </c>
      <c r="B37" s="27"/>
      <c r="C37" s="109"/>
      <c r="D37" s="109"/>
      <c r="E37" s="106">
        <v>13</v>
      </c>
      <c r="F37" s="28"/>
      <c r="G37" s="109"/>
      <c r="H37" s="109"/>
    </row>
    <row r="38" spans="1:10" ht="21" customHeight="1">
      <c r="A38" s="107"/>
      <c r="B38" s="41"/>
      <c r="C38" s="110"/>
      <c r="D38" s="110"/>
      <c r="E38" s="107"/>
      <c r="F38" s="43"/>
      <c r="G38" s="110"/>
      <c r="H38" s="110"/>
      <c r="J38" s="31"/>
    </row>
    <row r="39" spans="1:10" ht="12" customHeight="1">
      <c r="A39" s="107"/>
      <c r="B39" s="37" t="str">
        <f>IF($F$7="","",IF(B38="","",$F$7))</f>
        <v/>
      </c>
      <c r="C39" s="111"/>
      <c r="D39" s="111"/>
      <c r="E39" s="107"/>
      <c r="F39" s="38" t="str">
        <f>IF($F$7="","",IF(F38="","",$F$7))</f>
        <v/>
      </c>
      <c r="G39" s="111"/>
      <c r="H39" s="111"/>
    </row>
    <row r="40" spans="1:10" ht="12" customHeight="1">
      <c r="A40" s="107"/>
      <c r="B40" s="30"/>
      <c r="C40" s="112"/>
      <c r="D40" s="112"/>
      <c r="E40" s="107"/>
      <c r="F40" s="29"/>
      <c r="G40" s="112"/>
      <c r="H40" s="112"/>
    </row>
    <row r="41" spans="1:10" ht="21" customHeight="1">
      <c r="A41" s="107"/>
      <c r="B41" s="42"/>
      <c r="C41" s="110"/>
      <c r="D41" s="110"/>
      <c r="E41" s="107"/>
      <c r="F41" s="43"/>
      <c r="G41" s="110"/>
      <c r="H41" s="110"/>
      <c r="J41" s="31"/>
    </row>
    <row r="42" spans="1:10" ht="12" customHeight="1">
      <c r="A42" s="108"/>
      <c r="B42" s="39" t="str">
        <f>IF($F$7="","",IF(B41="","",$F$7))</f>
        <v/>
      </c>
      <c r="C42" s="113"/>
      <c r="D42" s="113"/>
      <c r="E42" s="108"/>
      <c r="F42" s="40" t="str">
        <f>IF($F$7="","",IF(F41="","",$F$7))</f>
        <v/>
      </c>
      <c r="G42" s="113"/>
      <c r="H42" s="113"/>
    </row>
    <row r="43" spans="1:10" ht="12" customHeight="1">
      <c r="A43" s="106">
        <v>6</v>
      </c>
      <c r="B43" s="27"/>
      <c r="C43" s="109"/>
      <c r="D43" s="109"/>
      <c r="E43" s="106">
        <v>14</v>
      </c>
      <c r="F43" s="28"/>
      <c r="G43" s="109"/>
      <c r="H43" s="109"/>
    </row>
    <row r="44" spans="1:10" ht="21" customHeight="1">
      <c r="A44" s="107"/>
      <c r="B44" s="41"/>
      <c r="C44" s="110"/>
      <c r="D44" s="110"/>
      <c r="E44" s="107"/>
      <c r="F44" s="43"/>
      <c r="G44" s="110"/>
      <c r="H44" s="110"/>
      <c r="J44" s="31"/>
    </row>
    <row r="45" spans="1:10" ht="12" customHeight="1">
      <c r="A45" s="107"/>
      <c r="B45" s="37" t="str">
        <f>IF($F$7="","",IF(B44="","",$F$7))</f>
        <v/>
      </c>
      <c r="C45" s="111"/>
      <c r="D45" s="111"/>
      <c r="E45" s="107"/>
      <c r="F45" s="38" t="str">
        <f>IF($F$7="","",IF(F44="","",$F$7))</f>
        <v/>
      </c>
      <c r="G45" s="111"/>
      <c r="H45" s="111"/>
    </row>
    <row r="46" spans="1:10" ht="12" customHeight="1">
      <c r="A46" s="107"/>
      <c r="B46" s="30"/>
      <c r="C46" s="112"/>
      <c r="D46" s="112"/>
      <c r="E46" s="107"/>
      <c r="F46" s="29"/>
      <c r="G46" s="112"/>
      <c r="H46" s="112"/>
    </row>
    <row r="47" spans="1:10" ht="21" customHeight="1">
      <c r="A47" s="107"/>
      <c r="B47" s="42"/>
      <c r="C47" s="110"/>
      <c r="D47" s="110"/>
      <c r="E47" s="107"/>
      <c r="F47" s="43"/>
      <c r="G47" s="110"/>
      <c r="H47" s="110"/>
      <c r="J47" s="31"/>
    </row>
    <row r="48" spans="1:10" ht="12" customHeight="1">
      <c r="A48" s="108"/>
      <c r="B48" s="39" t="str">
        <f>IF($F$7="","",IF(B47="","",$F$7))</f>
        <v/>
      </c>
      <c r="C48" s="113"/>
      <c r="D48" s="113"/>
      <c r="E48" s="108"/>
      <c r="F48" s="40" t="str">
        <f>IF($F$7="","",IF(F47="","",$F$7))</f>
        <v/>
      </c>
      <c r="G48" s="113"/>
      <c r="H48" s="113"/>
    </row>
    <row r="49" spans="1:10" ht="12" customHeight="1">
      <c r="A49" s="106">
        <v>7</v>
      </c>
      <c r="B49" s="27"/>
      <c r="C49" s="109"/>
      <c r="D49" s="109"/>
      <c r="E49" s="106">
        <v>15</v>
      </c>
      <c r="F49" s="28"/>
      <c r="G49" s="109"/>
      <c r="H49" s="109"/>
    </row>
    <row r="50" spans="1:10" ht="21" customHeight="1">
      <c r="A50" s="107"/>
      <c r="B50" s="41"/>
      <c r="C50" s="110"/>
      <c r="D50" s="110"/>
      <c r="E50" s="107"/>
      <c r="F50" s="43"/>
      <c r="G50" s="110"/>
      <c r="H50" s="110"/>
      <c r="J50" s="31"/>
    </row>
    <row r="51" spans="1:10" ht="12" customHeight="1">
      <c r="A51" s="107"/>
      <c r="B51" s="37" t="str">
        <f>IF($F$7="","",IF(B50="","",$F$7))</f>
        <v/>
      </c>
      <c r="C51" s="111"/>
      <c r="D51" s="111"/>
      <c r="E51" s="107"/>
      <c r="F51" s="38" t="str">
        <f>IF($F$7="","",IF(F50="","",$F$7))</f>
        <v/>
      </c>
      <c r="G51" s="111"/>
      <c r="H51" s="111"/>
    </row>
    <row r="52" spans="1:10" ht="12" customHeight="1">
      <c r="A52" s="107"/>
      <c r="B52" s="30"/>
      <c r="C52" s="112"/>
      <c r="D52" s="112"/>
      <c r="E52" s="107"/>
      <c r="F52" s="29"/>
      <c r="G52" s="112"/>
      <c r="H52" s="112"/>
    </row>
    <row r="53" spans="1:10" ht="21" customHeight="1">
      <c r="A53" s="107"/>
      <c r="B53" s="42"/>
      <c r="C53" s="110"/>
      <c r="D53" s="110"/>
      <c r="E53" s="107"/>
      <c r="F53" s="43"/>
      <c r="G53" s="110"/>
      <c r="H53" s="110"/>
      <c r="J53" s="31"/>
    </row>
    <row r="54" spans="1:10" ht="12" customHeight="1">
      <c r="A54" s="108"/>
      <c r="B54" s="39" t="str">
        <f>IF($F$7="","",IF(B53="","",$F$7))</f>
        <v/>
      </c>
      <c r="C54" s="113"/>
      <c r="D54" s="113"/>
      <c r="E54" s="108"/>
      <c r="F54" s="40" t="str">
        <f>IF($F$7="","",IF(F53="","",$F$7))</f>
        <v/>
      </c>
      <c r="G54" s="113"/>
      <c r="H54" s="113"/>
    </row>
    <row r="55" spans="1:10" ht="12" customHeight="1">
      <c r="A55" s="106">
        <v>8</v>
      </c>
      <c r="B55" s="27"/>
      <c r="C55" s="109"/>
      <c r="D55" s="109"/>
      <c r="E55" s="106">
        <v>16</v>
      </c>
      <c r="F55" s="28"/>
      <c r="G55" s="109"/>
      <c r="H55" s="109"/>
    </row>
    <row r="56" spans="1:10" ht="21" customHeight="1">
      <c r="A56" s="107"/>
      <c r="B56" s="41"/>
      <c r="C56" s="110"/>
      <c r="D56" s="110"/>
      <c r="E56" s="107"/>
      <c r="F56" s="43"/>
      <c r="G56" s="110"/>
      <c r="H56" s="110"/>
      <c r="J56" s="31"/>
    </row>
    <row r="57" spans="1:10" ht="12" customHeight="1">
      <c r="A57" s="107"/>
      <c r="B57" s="37" t="str">
        <f>IF($F$7="","",IF(B56="","",$F$7))</f>
        <v/>
      </c>
      <c r="C57" s="111"/>
      <c r="D57" s="111"/>
      <c r="E57" s="107"/>
      <c r="F57" s="38" t="str">
        <f>IF($F$7="","",IF(F56="","",$F$7))</f>
        <v/>
      </c>
      <c r="G57" s="111"/>
      <c r="H57" s="111"/>
    </row>
    <row r="58" spans="1:10" ht="12" customHeight="1">
      <c r="A58" s="107"/>
      <c r="B58" s="30"/>
      <c r="C58" s="112"/>
      <c r="D58" s="112"/>
      <c r="E58" s="107"/>
      <c r="F58" s="29"/>
      <c r="G58" s="112"/>
      <c r="H58" s="112"/>
    </row>
    <row r="59" spans="1:10" ht="21" customHeight="1">
      <c r="A59" s="107"/>
      <c r="B59" s="42"/>
      <c r="C59" s="110"/>
      <c r="D59" s="110"/>
      <c r="E59" s="107"/>
      <c r="F59" s="43"/>
      <c r="G59" s="110"/>
      <c r="H59" s="110"/>
      <c r="J59" s="31"/>
    </row>
    <row r="60" spans="1:10" ht="12" customHeight="1">
      <c r="A60" s="108"/>
      <c r="B60" s="39" t="str">
        <f>IF($F$7="","",IF(B59="","",$F$7))</f>
        <v/>
      </c>
      <c r="C60" s="113"/>
      <c r="D60" s="113"/>
      <c r="E60" s="108"/>
      <c r="F60" s="40" t="str">
        <f>IF($F$7="","",IF(F59="","",$F$7))</f>
        <v/>
      </c>
      <c r="G60" s="113"/>
      <c r="H60" s="113"/>
    </row>
  </sheetData>
  <mergeCells count="107">
    <mergeCell ref="B7:D7"/>
    <mergeCell ref="F7:H7"/>
    <mergeCell ref="AA7:AA8"/>
    <mergeCell ref="AC7:AC8"/>
    <mergeCell ref="B8:D8"/>
    <mergeCell ref="E8:F8"/>
    <mergeCell ref="A1:H1"/>
    <mergeCell ref="AA1:AA2"/>
    <mergeCell ref="AC1:AC2"/>
    <mergeCell ref="AA3:AA4"/>
    <mergeCell ref="AC3:AC4"/>
    <mergeCell ref="AA5:AA6"/>
    <mergeCell ref="AC5:AC6"/>
    <mergeCell ref="AA9:AA10"/>
    <mergeCell ref="AC9:AC10"/>
    <mergeCell ref="A10:A12"/>
    <mergeCell ref="C10:C12"/>
    <mergeCell ref="D10:D12"/>
    <mergeCell ref="E10:E12"/>
    <mergeCell ref="G10:G12"/>
    <mergeCell ref="H10:H12"/>
    <mergeCell ref="AA11:AA12"/>
    <mergeCell ref="AC11:AC12"/>
    <mergeCell ref="AA13:AA14"/>
    <mergeCell ref="AC13:AC14"/>
    <mergeCell ref="AA15:AA16"/>
    <mergeCell ref="AC15:AC16"/>
    <mergeCell ref="C16:C18"/>
    <mergeCell ref="D16:D18"/>
    <mergeCell ref="G16:G18"/>
    <mergeCell ref="H16:H18"/>
    <mergeCell ref="A13:A18"/>
    <mergeCell ref="C13:C15"/>
    <mergeCell ref="D13:D15"/>
    <mergeCell ref="E13:E18"/>
    <mergeCell ref="G13:G15"/>
    <mergeCell ref="H13:H15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H22:H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H28:H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H34:H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H40:H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H46:H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H52:H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H58:H60"/>
  </mergeCells>
  <phoneticPr fontId="28"/>
  <dataValidations count="3">
    <dataValidation type="list" allowBlank="1" showInputMessage="1" showErrorMessage="1" sqref="H13:H60">
      <formula1>"3,2,1"</formula1>
    </dataValidation>
    <dataValidation type="list" allowBlank="1" showInputMessage="1" showErrorMessage="1" sqref="G8">
      <formula1>"1,2,3,4,5,6"</formula1>
    </dataValidation>
    <dataValidation type="list" allowBlank="1" showInputMessage="1" showErrorMessage="1" sqref="D13:D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orientation="portrait" blackAndWhite="1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60"/>
  <sheetViews>
    <sheetView zoomScaleNormal="100" workbookViewId="0">
      <selection activeCell="B18" sqref="B18"/>
    </sheetView>
  </sheetViews>
  <sheetFormatPr defaultRowHeight="13.5"/>
  <cols>
    <col min="1" max="1" width="4.5" style="7" customWidth="1"/>
    <col min="2" max="2" width="25.75" style="7" customWidth="1"/>
    <col min="3" max="4" width="6" style="7" customWidth="1"/>
    <col min="5" max="5" width="4.5" style="7" customWidth="1"/>
    <col min="6" max="6" width="25.75" style="7" customWidth="1"/>
    <col min="7" max="8" width="6" style="7" customWidth="1"/>
    <col min="9" max="9" width="9" style="7" customWidth="1"/>
  </cols>
  <sheetData>
    <row r="1" spans="1:30" s="3" customFormat="1" ht="18.75">
      <c r="A1" s="116" t="s">
        <v>126</v>
      </c>
      <c r="B1" s="116"/>
      <c r="C1" s="116"/>
      <c r="D1" s="116"/>
      <c r="E1" s="116"/>
      <c r="F1" s="116"/>
      <c r="G1" s="116"/>
      <c r="H1" s="116"/>
      <c r="I1" s="6"/>
      <c r="AA1" s="114">
        <f>IF(OR(AB1=1,AB2=1),1,0)</f>
        <v>0</v>
      </c>
      <c r="AB1" s="44">
        <f>IF(B14="",0,1)</f>
        <v>0</v>
      </c>
      <c r="AC1" s="114">
        <f>IF(OR(AD1=1,AD2=1),1,0)</f>
        <v>0</v>
      </c>
      <c r="AD1" s="44">
        <f>IF(F14="",0,1)</f>
        <v>0</v>
      </c>
    </row>
    <row r="2" spans="1:30" ht="6" customHeight="1">
      <c r="AA2" s="114"/>
      <c r="AB2" s="44">
        <f>IF(B17="",0,1)</f>
        <v>0</v>
      </c>
      <c r="AC2" s="114"/>
      <c r="AD2" s="44">
        <f>IF(F17="",0,1)</f>
        <v>0</v>
      </c>
    </row>
    <row r="3" spans="1:30" ht="13.5" customHeight="1">
      <c r="B3" s="34" t="s">
        <v>58</v>
      </c>
      <c r="AA3" s="114">
        <f>IF(OR(AB3=1,AB4=1),1,0)</f>
        <v>0</v>
      </c>
      <c r="AB3" s="44">
        <f>IF(B20="",0,1)</f>
        <v>0</v>
      </c>
      <c r="AC3" s="114">
        <f>IF(OR(AD3=1,AD4=1),1,0)</f>
        <v>0</v>
      </c>
      <c r="AD3" s="44">
        <f>IF(F20="",0,1)</f>
        <v>0</v>
      </c>
    </row>
    <row r="4" spans="1:30" ht="13.5" customHeight="1">
      <c r="B4" s="34" t="s">
        <v>93</v>
      </c>
      <c r="AA4" s="114"/>
      <c r="AB4" s="44">
        <f>IF(B23="",0,1)</f>
        <v>0</v>
      </c>
      <c r="AC4" s="114"/>
      <c r="AD4" s="44">
        <f>IF(F23="",0,1)</f>
        <v>0</v>
      </c>
    </row>
    <row r="5" spans="1:30" ht="13.5" customHeight="1">
      <c r="B5" s="52" t="s">
        <v>94</v>
      </c>
      <c r="AA5" s="114">
        <f>IF(OR(AB5=1,AB6=1),1,0)</f>
        <v>0</v>
      </c>
      <c r="AB5" s="44">
        <f>IF(B26="",0,1)</f>
        <v>0</v>
      </c>
      <c r="AC5" s="114">
        <f>IF(OR(AD5=1,AD6=1),1,0)</f>
        <v>0</v>
      </c>
      <c r="AD5" s="44">
        <f>IF(F26="",0,1)</f>
        <v>0</v>
      </c>
    </row>
    <row r="6" spans="1:30" ht="6" customHeight="1">
      <c r="AA6" s="114"/>
      <c r="AB6" s="44">
        <f>IF(B29="",0,1)</f>
        <v>0</v>
      </c>
      <c r="AC6" s="114"/>
      <c r="AD6" s="44">
        <f>IF(F29="",0,1)</f>
        <v>0</v>
      </c>
    </row>
    <row r="7" spans="1:30" s="2" customFormat="1" ht="24" customHeight="1">
      <c r="A7" s="32" t="s">
        <v>35</v>
      </c>
      <c r="B7" s="115" t="str">
        <f>IF(集計表!$C$4="","",集計表!$C$4)</f>
        <v/>
      </c>
      <c r="C7" s="115"/>
      <c r="D7" s="115"/>
      <c r="E7" s="10" t="s">
        <v>34</v>
      </c>
      <c r="F7" s="115" t="str">
        <f>IF(集計表!$I$4="","",集計表!$I$4)</f>
        <v/>
      </c>
      <c r="G7" s="115"/>
      <c r="H7" s="115"/>
      <c r="I7" s="8"/>
      <c r="AA7" s="114">
        <f>IF(OR(AB7=1,AB8=1),1,0)</f>
        <v>0</v>
      </c>
      <c r="AB7" s="44">
        <f>IF(B32="",0,1)</f>
        <v>0</v>
      </c>
      <c r="AC7" s="114">
        <f>IF(OR(AD7=1,AD8=1),1,0)</f>
        <v>0</v>
      </c>
      <c r="AD7" s="44">
        <f>IF(F32="",0,1)</f>
        <v>0</v>
      </c>
    </row>
    <row r="8" spans="1:30" s="1" customFormat="1" ht="24" customHeight="1">
      <c r="A8" s="32" t="s">
        <v>54</v>
      </c>
      <c r="B8" s="117" t="s">
        <v>90</v>
      </c>
      <c r="C8" s="118"/>
      <c r="D8" s="119"/>
      <c r="E8" s="120" t="s">
        <v>55</v>
      </c>
      <c r="F8" s="121"/>
      <c r="G8" s="59"/>
      <c r="H8" s="33" t="str">
        <f>"/"&amp;集計表!H28</f>
        <v>/</v>
      </c>
      <c r="I8" s="9"/>
      <c r="J8" s="31"/>
      <c r="K8" s="31"/>
      <c r="L8" s="31"/>
      <c r="M8" s="31"/>
      <c r="N8" s="31"/>
      <c r="O8" s="31"/>
      <c r="AA8" s="114"/>
      <c r="AB8" s="44">
        <f>IF(B35="",0,1)</f>
        <v>0</v>
      </c>
      <c r="AC8" s="114"/>
      <c r="AD8" s="44">
        <f>IF(F35="",0,1)</f>
        <v>0</v>
      </c>
    </row>
    <row r="9" spans="1:30" ht="6" customHeight="1">
      <c r="AA9" s="114">
        <f>IF(OR(AB9=1,AB10=1),1,0)</f>
        <v>0</v>
      </c>
      <c r="AB9" s="44">
        <f>IF(B38="",0,1)</f>
        <v>0</v>
      </c>
      <c r="AC9" s="114">
        <f>IF(OR(AD9=1,AD10=1),1,0)</f>
        <v>0</v>
      </c>
      <c r="AD9" s="44">
        <f>IF(F38="",0,1)</f>
        <v>0</v>
      </c>
    </row>
    <row r="10" spans="1:30" ht="12" customHeight="1">
      <c r="A10" s="106" t="s">
        <v>28</v>
      </c>
      <c r="B10" s="4" t="s">
        <v>31</v>
      </c>
      <c r="C10" s="106" t="s">
        <v>33</v>
      </c>
      <c r="D10" s="106" t="s">
        <v>32</v>
      </c>
      <c r="E10" s="106" t="s">
        <v>28</v>
      </c>
      <c r="F10" s="4" t="s">
        <v>31</v>
      </c>
      <c r="G10" s="106" t="s">
        <v>33</v>
      </c>
      <c r="H10" s="106" t="s">
        <v>32</v>
      </c>
      <c r="AA10" s="114"/>
      <c r="AB10" s="44">
        <f>IF(B41="",0,1)</f>
        <v>0</v>
      </c>
      <c r="AC10" s="114"/>
      <c r="AD10" s="44">
        <f>IF(F41="",0,1)</f>
        <v>0</v>
      </c>
    </row>
    <row r="11" spans="1:30" ht="21" customHeight="1">
      <c r="A11" s="107"/>
      <c r="B11" s="36" t="s">
        <v>62</v>
      </c>
      <c r="C11" s="107"/>
      <c r="D11" s="107"/>
      <c r="E11" s="107"/>
      <c r="F11" s="36" t="s">
        <v>62</v>
      </c>
      <c r="G11" s="107"/>
      <c r="H11" s="107"/>
      <c r="J11" s="31" t="s">
        <v>59</v>
      </c>
      <c r="AA11" s="114">
        <f>IF(OR(AB11=1,AB12=1),1,0)</f>
        <v>0</v>
      </c>
      <c r="AB11" s="44">
        <f>IF(B44="",0,1)</f>
        <v>0</v>
      </c>
      <c r="AC11" s="114">
        <f>IF(OR(AD11=1,AD12=1),1,0)</f>
        <v>0</v>
      </c>
      <c r="AD11" s="44">
        <f>IF(F44="",0,1)</f>
        <v>0</v>
      </c>
    </row>
    <row r="12" spans="1:30" ht="13.5" customHeight="1">
      <c r="A12" s="108"/>
      <c r="B12" s="5" t="s">
        <v>36</v>
      </c>
      <c r="C12" s="108"/>
      <c r="D12" s="108"/>
      <c r="E12" s="108"/>
      <c r="F12" s="5" t="s">
        <v>36</v>
      </c>
      <c r="G12" s="108"/>
      <c r="H12" s="108"/>
      <c r="AA12" s="114"/>
      <c r="AB12" s="44">
        <f>IF(B47="",0,1)</f>
        <v>0</v>
      </c>
      <c r="AC12" s="114"/>
      <c r="AD12" s="44">
        <f>IF(F47="",0,1)</f>
        <v>0</v>
      </c>
    </row>
    <row r="13" spans="1:30" ht="12" customHeight="1">
      <c r="A13" s="106">
        <v>1</v>
      </c>
      <c r="B13" s="27"/>
      <c r="C13" s="109"/>
      <c r="D13" s="109"/>
      <c r="E13" s="106">
        <v>9</v>
      </c>
      <c r="F13" s="28"/>
      <c r="G13" s="109"/>
      <c r="H13" s="109"/>
      <c r="AA13" s="114">
        <f>IF(OR(AB13=1,AB14=1),1,0)</f>
        <v>0</v>
      </c>
      <c r="AB13" s="44">
        <f>IF(B50="",0,1)</f>
        <v>0</v>
      </c>
      <c r="AC13" s="114">
        <f>IF(OR(AD13=1,AD14=1),1,0)</f>
        <v>0</v>
      </c>
      <c r="AD13" s="44">
        <f>IF(F50="",0,1)</f>
        <v>0</v>
      </c>
    </row>
    <row r="14" spans="1:30" ht="21" customHeight="1">
      <c r="A14" s="107"/>
      <c r="B14" s="41"/>
      <c r="C14" s="110"/>
      <c r="D14" s="110"/>
      <c r="E14" s="107"/>
      <c r="F14" s="43"/>
      <c r="G14" s="110"/>
      <c r="H14" s="110"/>
      <c r="J14" s="31" t="s">
        <v>64</v>
      </c>
      <c r="AA14" s="114"/>
      <c r="AB14" s="44">
        <f>IF(B53="",0,1)</f>
        <v>0</v>
      </c>
      <c r="AC14" s="114"/>
      <c r="AD14" s="44">
        <f>IF(F53="",0,1)</f>
        <v>0</v>
      </c>
    </row>
    <row r="15" spans="1:30" ht="12" customHeight="1">
      <c r="A15" s="107"/>
      <c r="B15" s="37" t="str">
        <f>IF($F$7="","",IF(B14="","",$F$7))</f>
        <v/>
      </c>
      <c r="C15" s="111"/>
      <c r="D15" s="111"/>
      <c r="E15" s="107"/>
      <c r="F15" s="38" t="str">
        <f>IF($F$7="","",IF(F14="","",$F$7))</f>
        <v/>
      </c>
      <c r="G15" s="111"/>
      <c r="H15" s="111"/>
      <c r="AA15" s="114">
        <f>IF(OR(AB15=1,AB16=1),1,0)</f>
        <v>0</v>
      </c>
      <c r="AB15" s="44">
        <f>IF(B56="",0,1)</f>
        <v>0</v>
      </c>
      <c r="AC15" s="114">
        <f>IF(OR(AD15=1,AD16=1),1,0)</f>
        <v>0</v>
      </c>
      <c r="AD15" s="44">
        <f>IF(F56="",0,1)</f>
        <v>0</v>
      </c>
    </row>
    <row r="16" spans="1:30" ht="12" customHeight="1">
      <c r="A16" s="107"/>
      <c r="B16" s="30"/>
      <c r="C16" s="112"/>
      <c r="D16" s="112"/>
      <c r="E16" s="107"/>
      <c r="F16" s="29"/>
      <c r="G16" s="112"/>
      <c r="H16" s="112"/>
      <c r="AA16" s="114"/>
      <c r="AB16" s="44">
        <f>IF(B59="",0,1)</f>
        <v>0</v>
      </c>
      <c r="AC16" s="114"/>
      <c r="AD16" s="44">
        <f>IF(F59="",0,1)</f>
        <v>0</v>
      </c>
    </row>
    <row r="17" spans="1:30" ht="21" customHeight="1">
      <c r="A17" s="107"/>
      <c r="B17" s="42"/>
      <c r="C17" s="110"/>
      <c r="D17" s="110"/>
      <c r="E17" s="107"/>
      <c r="F17" s="43"/>
      <c r="G17" s="110"/>
      <c r="H17" s="110"/>
      <c r="J17" s="31" t="s">
        <v>56</v>
      </c>
      <c r="AA17" s="44"/>
      <c r="AB17" s="44"/>
      <c r="AC17" s="45">
        <f>SUM(AA1:AA16,AC1:AC16)</f>
        <v>0</v>
      </c>
      <c r="AD17" s="45">
        <f>SUM(AB1:AB16,AD1:AD16)</f>
        <v>0</v>
      </c>
    </row>
    <row r="18" spans="1:30" ht="12" customHeight="1">
      <c r="A18" s="108"/>
      <c r="B18" s="39" t="str">
        <f>IF($F$7="","",IF(B17="","",$F$7))</f>
        <v/>
      </c>
      <c r="C18" s="113"/>
      <c r="D18" s="113"/>
      <c r="E18" s="108"/>
      <c r="F18" s="40" t="str">
        <f>IF($F$7="","",IF(F17="","",$F$7))</f>
        <v/>
      </c>
      <c r="G18" s="113"/>
      <c r="H18" s="113"/>
    </row>
    <row r="19" spans="1:30" ht="12" customHeight="1">
      <c r="A19" s="106">
        <v>2</v>
      </c>
      <c r="B19" s="27"/>
      <c r="C19" s="109"/>
      <c r="D19" s="109"/>
      <c r="E19" s="106">
        <v>10</v>
      </c>
      <c r="F19" s="28"/>
      <c r="G19" s="109"/>
      <c r="H19" s="109"/>
    </row>
    <row r="20" spans="1:30" ht="21" customHeight="1">
      <c r="A20" s="107"/>
      <c r="B20" s="41"/>
      <c r="C20" s="110"/>
      <c r="D20" s="110"/>
      <c r="E20" s="107"/>
      <c r="F20" s="43"/>
      <c r="G20" s="110"/>
      <c r="H20" s="110"/>
      <c r="J20" s="31" t="s">
        <v>91</v>
      </c>
    </row>
    <row r="21" spans="1:30" ht="12" customHeight="1">
      <c r="A21" s="107"/>
      <c r="B21" s="37" t="str">
        <f>IF($F$7="","",IF(B20="","",$F$7))</f>
        <v/>
      </c>
      <c r="C21" s="111"/>
      <c r="D21" s="111"/>
      <c r="E21" s="107"/>
      <c r="F21" s="38" t="str">
        <f>IF($F$7="","",IF(F20="","",$F$7))</f>
        <v/>
      </c>
      <c r="G21" s="111"/>
      <c r="H21" s="111"/>
    </row>
    <row r="22" spans="1:30" ht="12" customHeight="1">
      <c r="A22" s="107"/>
      <c r="B22" s="30"/>
      <c r="C22" s="112"/>
      <c r="D22" s="112"/>
      <c r="E22" s="107"/>
      <c r="F22" s="29"/>
      <c r="G22" s="112"/>
      <c r="H22" s="112"/>
    </row>
    <row r="23" spans="1:30" ht="21" customHeight="1">
      <c r="A23" s="107"/>
      <c r="B23" s="42"/>
      <c r="C23" s="110"/>
      <c r="D23" s="110"/>
      <c r="E23" s="107"/>
      <c r="F23" s="43"/>
      <c r="G23" s="110"/>
      <c r="H23" s="110"/>
      <c r="J23" s="31" t="s">
        <v>57</v>
      </c>
    </row>
    <row r="24" spans="1:30" ht="12" customHeight="1">
      <c r="A24" s="108"/>
      <c r="B24" s="39" t="str">
        <f>IF($F$7="","",IF(B23="","",$F$7))</f>
        <v/>
      </c>
      <c r="C24" s="113"/>
      <c r="D24" s="113"/>
      <c r="E24" s="108"/>
      <c r="F24" s="40" t="str">
        <f>IF($F$7="","",IF(F23="","",$F$7))</f>
        <v/>
      </c>
      <c r="G24" s="113"/>
      <c r="H24" s="113"/>
    </row>
    <row r="25" spans="1:30" ht="12" customHeight="1">
      <c r="A25" s="106">
        <v>3</v>
      </c>
      <c r="B25" s="27"/>
      <c r="C25" s="109"/>
      <c r="D25" s="109"/>
      <c r="E25" s="106">
        <v>11</v>
      </c>
      <c r="F25" s="28"/>
      <c r="G25" s="109"/>
      <c r="H25" s="109"/>
    </row>
    <row r="26" spans="1:30" ht="21" customHeight="1">
      <c r="A26" s="107"/>
      <c r="B26" s="41"/>
      <c r="C26" s="110"/>
      <c r="D26" s="110"/>
      <c r="E26" s="107"/>
      <c r="F26" s="43"/>
      <c r="G26" s="110"/>
      <c r="H26" s="110"/>
      <c r="J26" s="31"/>
    </row>
    <row r="27" spans="1:30" ht="12" customHeight="1">
      <c r="A27" s="107"/>
      <c r="B27" s="37" t="str">
        <f>IF($F$7="","",IF(B26="","",$F$7))</f>
        <v/>
      </c>
      <c r="C27" s="111"/>
      <c r="D27" s="111"/>
      <c r="E27" s="107"/>
      <c r="F27" s="38" t="str">
        <f>IF($F$7="","",IF(F26="","",$F$7))</f>
        <v/>
      </c>
      <c r="G27" s="111"/>
      <c r="H27" s="111"/>
    </row>
    <row r="28" spans="1:30" ht="12" customHeight="1">
      <c r="A28" s="107"/>
      <c r="B28" s="30"/>
      <c r="C28" s="112"/>
      <c r="D28" s="112"/>
      <c r="E28" s="107"/>
      <c r="F28" s="29"/>
      <c r="G28" s="112"/>
      <c r="H28" s="112"/>
    </row>
    <row r="29" spans="1:30" ht="21" customHeight="1">
      <c r="A29" s="107"/>
      <c r="B29" s="42"/>
      <c r="C29" s="110"/>
      <c r="D29" s="110"/>
      <c r="E29" s="107"/>
      <c r="F29" s="43"/>
      <c r="G29" s="110"/>
      <c r="H29" s="110"/>
      <c r="J29" s="31"/>
    </row>
    <row r="30" spans="1:30" ht="12" customHeight="1">
      <c r="A30" s="108"/>
      <c r="B30" s="39" t="str">
        <f>IF($F$7="","",IF(B29="","",$F$7))</f>
        <v/>
      </c>
      <c r="C30" s="113"/>
      <c r="D30" s="113"/>
      <c r="E30" s="108"/>
      <c r="F30" s="40" t="str">
        <f>IF($F$7="","",IF(F29="","",$F$7))</f>
        <v/>
      </c>
      <c r="G30" s="113"/>
      <c r="H30" s="113"/>
    </row>
    <row r="31" spans="1:30" ht="12" customHeight="1">
      <c r="A31" s="106">
        <v>4</v>
      </c>
      <c r="B31" s="27"/>
      <c r="C31" s="109"/>
      <c r="D31" s="109"/>
      <c r="E31" s="106">
        <v>12</v>
      </c>
      <c r="F31" s="28"/>
      <c r="G31" s="109"/>
      <c r="H31" s="109"/>
    </row>
    <row r="32" spans="1:30" ht="21" customHeight="1">
      <c r="A32" s="107"/>
      <c r="B32" s="41"/>
      <c r="C32" s="110"/>
      <c r="D32" s="110"/>
      <c r="E32" s="107"/>
      <c r="F32" s="43"/>
      <c r="G32" s="110"/>
      <c r="H32" s="110"/>
      <c r="J32" s="31"/>
    </row>
    <row r="33" spans="1:10" ht="12" customHeight="1">
      <c r="A33" s="107"/>
      <c r="B33" s="37" t="str">
        <f>IF($F$7="","",IF(B32="","",$F$7))</f>
        <v/>
      </c>
      <c r="C33" s="111"/>
      <c r="D33" s="111"/>
      <c r="E33" s="107"/>
      <c r="F33" s="38" t="str">
        <f>IF($F$7="","",IF(F32="","",$F$7))</f>
        <v/>
      </c>
      <c r="G33" s="111"/>
      <c r="H33" s="111"/>
    </row>
    <row r="34" spans="1:10" ht="12" customHeight="1">
      <c r="A34" s="107"/>
      <c r="B34" s="30"/>
      <c r="C34" s="112"/>
      <c r="D34" s="112"/>
      <c r="E34" s="107"/>
      <c r="F34" s="29"/>
      <c r="G34" s="112"/>
      <c r="H34" s="112"/>
    </row>
    <row r="35" spans="1:10" ht="21" customHeight="1">
      <c r="A35" s="107"/>
      <c r="B35" s="42"/>
      <c r="C35" s="110"/>
      <c r="D35" s="110"/>
      <c r="E35" s="107"/>
      <c r="F35" s="43"/>
      <c r="G35" s="110"/>
      <c r="H35" s="110"/>
      <c r="J35" s="31"/>
    </row>
    <row r="36" spans="1:10" ht="12" customHeight="1">
      <c r="A36" s="108"/>
      <c r="B36" s="39" t="str">
        <f>IF($F$7="","",IF(B35="","",$F$7))</f>
        <v/>
      </c>
      <c r="C36" s="113"/>
      <c r="D36" s="113"/>
      <c r="E36" s="108"/>
      <c r="F36" s="40" t="str">
        <f>IF($F$7="","",IF(F35="","",$F$7))</f>
        <v/>
      </c>
      <c r="G36" s="113"/>
      <c r="H36" s="113"/>
    </row>
    <row r="37" spans="1:10" ht="12" customHeight="1">
      <c r="A37" s="106">
        <v>5</v>
      </c>
      <c r="B37" s="27"/>
      <c r="C37" s="109"/>
      <c r="D37" s="109"/>
      <c r="E37" s="106">
        <v>13</v>
      </c>
      <c r="F37" s="28"/>
      <c r="G37" s="109"/>
      <c r="H37" s="109"/>
    </row>
    <row r="38" spans="1:10" ht="21" customHeight="1">
      <c r="A38" s="107"/>
      <c r="B38" s="41"/>
      <c r="C38" s="110"/>
      <c r="D38" s="110"/>
      <c r="E38" s="107"/>
      <c r="F38" s="43"/>
      <c r="G38" s="110"/>
      <c r="H38" s="110"/>
      <c r="J38" s="31"/>
    </row>
    <row r="39" spans="1:10" ht="12" customHeight="1">
      <c r="A39" s="107"/>
      <c r="B39" s="37" t="str">
        <f>IF($F$7="","",IF(B38="","",$F$7))</f>
        <v/>
      </c>
      <c r="C39" s="111"/>
      <c r="D39" s="111"/>
      <c r="E39" s="107"/>
      <c r="F39" s="38" t="str">
        <f>IF($F$7="","",IF(F38="","",$F$7))</f>
        <v/>
      </c>
      <c r="G39" s="111"/>
      <c r="H39" s="111"/>
    </row>
    <row r="40" spans="1:10" ht="12" customHeight="1">
      <c r="A40" s="107"/>
      <c r="B40" s="30"/>
      <c r="C40" s="112"/>
      <c r="D40" s="112"/>
      <c r="E40" s="107"/>
      <c r="F40" s="29"/>
      <c r="G40" s="112"/>
      <c r="H40" s="112"/>
    </row>
    <row r="41" spans="1:10" ht="21" customHeight="1">
      <c r="A41" s="107"/>
      <c r="B41" s="42"/>
      <c r="C41" s="110"/>
      <c r="D41" s="110"/>
      <c r="E41" s="107"/>
      <c r="F41" s="43"/>
      <c r="G41" s="110"/>
      <c r="H41" s="110"/>
      <c r="J41" s="31"/>
    </row>
    <row r="42" spans="1:10" ht="12" customHeight="1">
      <c r="A42" s="108"/>
      <c r="B42" s="39" t="str">
        <f>IF($F$7="","",IF(B41="","",$F$7))</f>
        <v/>
      </c>
      <c r="C42" s="113"/>
      <c r="D42" s="113"/>
      <c r="E42" s="108"/>
      <c r="F42" s="40" t="str">
        <f>IF($F$7="","",IF(F41="","",$F$7))</f>
        <v/>
      </c>
      <c r="G42" s="113"/>
      <c r="H42" s="113"/>
    </row>
    <row r="43" spans="1:10" ht="12" customHeight="1">
      <c r="A43" s="106">
        <v>6</v>
      </c>
      <c r="B43" s="27"/>
      <c r="C43" s="109"/>
      <c r="D43" s="109"/>
      <c r="E43" s="106">
        <v>14</v>
      </c>
      <c r="F43" s="28"/>
      <c r="G43" s="109"/>
      <c r="H43" s="109"/>
    </row>
    <row r="44" spans="1:10" ht="21" customHeight="1">
      <c r="A44" s="107"/>
      <c r="B44" s="41"/>
      <c r="C44" s="110"/>
      <c r="D44" s="110"/>
      <c r="E44" s="107"/>
      <c r="F44" s="43"/>
      <c r="G44" s="110"/>
      <c r="H44" s="110"/>
      <c r="J44" s="31"/>
    </row>
    <row r="45" spans="1:10" ht="12" customHeight="1">
      <c r="A45" s="107"/>
      <c r="B45" s="37" t="str">
        <f>IF($F$7="","",IF(B44="","",$F$7))</f>
        <v/>
      </c>
      <c r="C45" s="111"/>
      <c r="D45" s="111"/>
      <c r="E45" s="107"/>
      <c r="F45" s="38" t="str">
        <f>IF($F$7="","",IF(F44="","",$F$7))</f>
        <v/>
      </c>
      <c r="G45" s="111"/>
      <c r="H45" s="111"/>
    </row>
    <row r="46" spans="1:10" ht="12" customHeight="1">
      <c r="A46" s="107"/>
      <c r="B46" s="30"/>
      <c r="C46" s="112"/>
      <c r="D46" s="112"/>
      <c r="E46" s="107"/>
      <c r="F46" s="29"/>
      <c r="G46" s="112"/>
      <c r="H46" s="112"/>
    </row>
    <row r="47" spans="1:10" ht="21" customHeight="1">
      <c r="A47" s="107"/>
      <c r="B47" s="42"/>
      <c r="C47" s="110"/>
      <c r="D47" s="110"/>
      <c r="E47" s="107"/>
      <c r="F47" s="43"/>
      <c r="G47" s="110"/>
      <c r="H47" s="110"/>
      <c r="J47" s="31"/>
    </row>
    <row r="48" spans="1:10" ht="12" customHeight="1">
      <c r="A48" s="108"/>
      <c r="B48" s="39" t="str">
        <f>IF($F$7="","",IF(B47="","",$F$7))</f>
        <v/>
      </c>
      <c r="C48" s="113"/>
      <c r="D48" s="113"/>
      <c r="E48" s="108"/>
      <c r="F48" s="40" t="str">
        <f>IF($F$7="","",IF(F47="","",$F$7))</f>
        <v/>
      </c>
      <c r="G48" s="113"/>
      <c r="H48" s="113"/>
    </row>
    <row r="49" spans="1:10" ht="12" customHeight="1">
      <c r="A49" s="106">
        <v>7</v>
      </c>
      <c r="B49" s="27"/>
      <c r="C49" s="109"/>
      <c r="D49" s="109"/>
      <c r="E49" s="106">
        <v>15</v>
      </c>
      <c r="F49" s="28"/>
      <c r="G49" s="109"/>
      <c r="H49" s="109"/>
    </row>
    <row r="50" spans="1:10" ht="21" customHeight="1">
      <c r="A50" s="107"/>
      <c r="B50" s="41"/>
      <c r="C50" s="110"/>
      <c r="D50" s="110"/>
      <c r="E50" s="107"/>
      <c r="F50" s="43"/>
      <c r="G50" s="110"/>
      <c r="H50" s="110"/>
      <c r="J50" s="31"/>
    </row>
    <row r="51" spans="1:10" ht="12" customHeight="1">
      <c r="A51" s="107"/>
      <c r="B51" s="37" t="str">
        <f>IF($F$7="","",IF(B50="","",$F$7))</f>
        <v/>
      </c>
      <c r="C51" s="111"/>
      <c r="D51" s="111"/>
      <c r="E51" s="107"/>
      <c r="F51" s="38" t="str">
        <f>IF($F$7="","",IF(F50="","",$F$7))</f>
        <v/>
      </c>
      <c r="G51" s="111"/>
      <c r="H51" s="111"/>
    </row>
    <row r="52" spans="1:10" ht="12" customHeight="1">
      <c r="A52" s="107"/>
      <c r="B52" s="30"/>
      <c r="C52" s="112"/>
      <c r="D52" s="112"/>
      <c r="E52" s="107"/>
      <c r="F52" s="29"/>
      <c r="G52" s="112"/>
      <c r="H52" s="112"/>
    </row>
    <row r="53" spans="1:10" ht="21" customHeight="1">
      <c r="A53" s="107"/>
      <c r="B53" s="42"/>
      <c r="C53" s="110"/>
      <c r="D53" s="110"/>
      <c r="E53" s="107"/>
      <c r="F53" s="43"/>
      <c r="G53" s="110"/>
      <c r="H53" s="110"/>
      <c r="J53" s="31"/>
    </row>
    <row r="54" spans="1:10" ht="12" customHeight="1">
      <c r="A54" s="108"/>
      <c r="B54" s="39" t="str">
        <f>IF($F$7="","",IF(B53="","",$F$7))</f>
        <v/>
      </c>
      <c r="C54" s="113"/>
      <c r="D54" s="113"/>
      <c r="E54" s="108"/>
      <c r="F54" s="40" t="str">
        <f>IF($F$7="","",IF(F53="","",$F$7))</f>
        <v/>
      </c>
      <c r="G54" s="113"/>
      <c r="H54" s="113"/>
    </row>
    <row r="55" spans="1:10" ht="12" customHeight="1">
      <c r="A55" s="106">
        <v>8</v>
      </c>
      <c r="B55" s="27"/>
      <c r="C55" s="109"/>
      <c r="D55" s="109"/>
      <c r="E55" s="106">
        <v>16</v>
      </c>
      <c r="F55" s="28"/>
      <c r="G55" s="109"/>
      <c r="H55" s="109"/>
    </row>
    <row r="56" spans="1:10" ht="21" customHeight="1">
      <c r="A56" s="107"/>
      <c r="B56" s="41"/>
      <c r="C56" s="110"/>
      <c r="D56" s="110"/>
      <c r="E56" s="107"/>
      <c r="F56" s="43"/>
      <c r="G56" s="110"/>
      <c r="H56" s="110"/>
      <c r="J56" s="31"/>
    </row>
    <row r="57" spans="1:10" ht="12" customHeight="1">
      <c r="A57" s="107"/>
      <c r="B57" s="37" t="str">
        <f>IF($F$7="","",IF(B56="","",$F$7))</f>
        <v/>
      </c>
      <c r="C57" s="111"/>
      <c r="D57" s="111"/>
      <c r="E57" s="107"/>
      <c r="F57" s="38" t="str">
        <f>IF($F$7="","",IF(F56="","",$F$7))</f>
        <v/>
      </c>
      <c r="G57" s="111"/>
      <c r="H57" s="111"/>
    </row>
    <row r="58" spans="1:10" ht="12" customHeight="1">
      <c r="A58" s="107"/>
      <c r="B58" s="30"/>
      <c r="C58" s="112"/>
      <c r="D58" s="112"/>
      <c r="E58" s="107"/>
      <c r="F58" s="29"/>
      <c r="G58" s="112"/>
      <c r="H58" s="112"/>
    </row>
    <row r="59" spans="1:10" ht="21" customHeight="1">
      <c r="A59" s="107"/>
      <c r="B59" s="42"/>
      <c r="C59" s="110"/>
      <c r="D59" s="110"/>
      <c r="E59" s="107"/>
      <c r="F59" s="43"/>
      <c r="G59" s="110"/>
      <c r="H59" s="110"/>
      <c r="J59" s="31"/>
    </row>
    <row r="60" spans="1:10" ht="12" customHeight="1">
      <c r="A60" s="108"/>
      <c r="B60" s="39" t="str">
        <f>IF($F$7="","",IF(B59="","",$F$7))</f>
        <v/>
      </c>
      <c r="C60" s="113"/>
      <c r="D60" s="113"/>
      <c r="E60" s="108"/>
      <c r="F60" s="40" t="str">
        <f>IF($F$7="","",IF(F59="","",$F$7))</f>
        <v/>
      </c>
      <c r="G60" s="113"/>
      <c r="H60" s="113"/>
    </row>
  </sheetData>
  <mergeCells count="107">
    <mergeCell ref="B7:D7"/>
    <mergeCell ref="F7:H7"/>
    <mergeCell ref="AA7:AA8"/>
    <mergeCell ref="AC7:AC8"/>
    <mergeCell ref="B8:D8"/>
    <mergeCell ref="E8:F8"/>
    <mergeCell ref="A1:H1"/>
    <mergeCell ref="AA1:AA2"/>
    <mergeCell ref="AC1:AC2"/>
    <mergeCell ref="AA3:AA4"/>
    <mergeCell ref="AC3:AC4"/>
    <mergeCell ref="AA5:AA6"/>
    <mergeCell ref="AC5:AC6"/>
    <mergeCell ref="AA9:AA10"/>
    <mergeCell ref="AC9:AC10"/>
    <mergeCell ref="A10:A12"/>
    <mergeCell ref="C10:C12"/>
    <mergeCell ref="D10:D12"/>
    <mergeCell ref="E10:E12"/>
    <mergeCell ref="G10:G12"/>
    <mergeCell ref="H10:H12"/>
    <mergeCell ref="AA11:AA12"/>
    <mergeCell ref="AC11:AC12"/>
    <mergeCell ref="AA13:AA14"/>
    <mergeCell ref="AC13:AC14"/>
    <mergeCell ref="AA15:AA16"/>
    <mergeCell ref="AC15:AC16"/>
    <mergeCell ref="C16:C18"/>
    <mergeCell ref="D16:D18"/>
    <mergeCell ref="G16:G18"/>
    <mergeCell ref="H16:H18"/>
    <mergeCell ref="A13:A18"/>
    <mergeCell ref="C13:C15"/>
    <mergeCell ref="D13:D15"/>
    <mergeCell ref="E13:E18"/>
    <mergeCell ref="G13:G15"/>
    <mergeCell ref="H13:H15"/>
    <mergeCell ref="A19:A24"/>
    <mergeCell ref="C19:C21"/>
    <mergeCell ref="D19:D21"/>
    <mergeCell ref="E19:E24"/>
    <mergeCell ref="G19:G21"/>
    <mergeCell ref="H19:H21"/>
    <mergeCell ref="C22:C24"/>
    <mergeCell ref="D22:D24"/>
    <mergeCell ref="G22:G24"/>
    <mergeCell ref="H22:H24"/>
    <mergeCell ref="A25:A30"/>
    <mergeCell ref="C25:C27"/>
    <mergeCell ref="D25:D27"/>
    <mergeCell ref="E25:E30"/>
    <mergeCell ref="G25:G27"/>
    <mergeCell ref="H25:H27"/>
    <mergeCell ref="C28:C30"/>
    <mergeCell ref="D28:D30"/>
    <mergeCell ref="G28:G30"/>
    <mergeCell ref="H28:H30"/>
    <mergeCell ref="A31:A36"/>
    <mergeCell ref="C31:C33"/>
    <mergeCell ref="D31:D33"/>
    <mergeCell ref="E31:E36"/>
    <mergeCell ref="G31:G33"/>
    <mergeCell ref="H31:H33"/>
    <mergeCell ref="C34:C36"/>
    <mergeCell ref="D34:D36"/>
    <mergeCell ref="G34:G36"/>
    <mergeCell ref="H34:H36"/>
    <mergeCell ref="A37:A42"/>
    <mergeCell ref="C37:C39"/>
    <mergeCell ref="D37:D39"/>
    <mergeCell ref="E37:E42"/>
    <mergeCell ref="G37:G39"/>
    <mergeCell ref="H37:H39"/>
    <mergeCell ref="C40:C42"/>
    <mergeCell ref="D40:D42"/>
    <mergeCell ref="G40:G42"/>
    <mergeCell ref="H40:H42"/>
    <mergeCell ref="A43:A48"/>
    <mergeCell ref="C43:C45"/>
    <mergeCell ref="D43:D45"/>
    <mergeCell ref="E43:E48"/>
    <mergeCell ref="G43:G45"/>
    <mergeCell ref="H43:H45"/>
    <mergeCell ref="C46:C48"/>
    <mergeCell ref="D46:D48"/>
    <mergeCell ref="G46:G48"/>
    <mergeCell ref="H46:H48"/>
    <mergeCell ref="A49:A54"/>
    <mergeCell ref="C49:C51"/>
    <mergeCell ref="D49:D51"/>
    <mergeCell ref="E49:E54"/>
    <mergeCell ref="G49:G51"/>
    <mergeCell ref="H49:H51"/>
    <mergeCell ref="C52:C54"/>
    <mergeCell ref="D52:D54"/>
    <mergeCell ref="G52:G54"/>
    <mergeCell ref="H52:H54"/>
    <mergeCell ref="A55:A60"/>
    <mergeCell ref="C55:C57"/>
    <mergeCell ref="D55:D57"/>
    <mergeCell ref="E55:E60"/>
    <mergeCell ref="G55:G57"/>
    <mergeCell ref="H55:H57"/>
    <mergeCell ref="C58:C60"/>
    <mergeCell ref="D58:D60"/>
    <mergeCell ref="G58:G60"/>
    <mergeCell ref="H58:H60"/>
  </mergeCells>
  <phoneticPr fontId="28"/>
  <dataValidations count="3">
    <dataValidation type="list" allowBlank="1" showInputMessage="1" showErrorMessage="1" sqref="H13:H60">
      <formula1>"3,2,1"</formula1>
    </dataValidation>
    <dataValidation type="list" allowBlank="1" showInputMessage="1" showErrorMessage="1" sqref="G8">
      <formula1>"1,2,3,4,5,6"</formula1>
    </dataValidation>
    <dataValidation type="list" allowBlank="1" showInputMessage="1" showErrorMessage="1" sqref="D13:D60">
      <formula1>"3,2,1"</formula1>
    </dataValidation>
  </dataValidations>
  <pageMargins left="0.74803149606299213" right="0.70866141732283472" top="0.27559055118110237" bottom="0.15748031496062992" header="0.11811023622047245" footer="0.11811023622047245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エントリー</vt:lpstr>
      <vt:lpstr>要項</vt:lpstr>
      <vt:lpstr>集計表</vt:lpstr>
      <vt:lpstr>A(小5･6男）複</vt:lpstr>
      <vt:lpstr>B(小5･6女)複</vt:lpstr>
      <vt:lpstr>C(小4男)複</vt:lpstr>
      <vt:lpstr>D(小4女)複</vt:lpstr>
      <vt:lpstr>E(小3男)複</vt:lpstr>
      <vt:lpstr>F(小3女)複</vt:lpstr>
      <vt:lpstr>'A(小5･6男）複'!Print_Area</vt:lpstr>
      <vt:lpstr>'B(小5･6女)複'!Print_Area</vt:lpstr>
      <vt:lpstr>'C(小4男)複'!Print_Area</vt:lpstr>
      <vt:lpstr>'D(小4女)複'!Print_Area</vt:lpstr>
      <vt:lpstr>'E(小3男)複'!Print_Area</vt:lpstr>
      <vt:lpstr>'F(小3女)複'!Print_Area</vt:lpstr>
      <vt:lpstr>集計表!Print_Area</vt:lpstr>
      <vt:lpstr>要項!Print_Area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谷島　洋</dc:creator>
  <cp:lastModifiedBy>takagi</cp:lastModifiedBy>
  <cp:revision>0</cp:revision>
  <cp:lastPrinted>2022-01-09T16:30:38Z</cp:lastPrinted>
  <dcterms:created xsi:type="dcterms:W3CDTF">1601-01-01T00:00:00Z</dcterms:created>
  <dcterms:modified xsi:type="dcterms:W3CDTF">2023-01-10T10:57:51Z</dcterms:modified>
</cp:coreProperties>
</file>