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1"/>
  </bookViews>
  <sheets>
    <sheet name="要項" sheetId="1" r:id="rId1"/>
    <sheet name="集計表" sheetId="2" r:id="rId2"/>
    <sheet name="A(小5･6男）複" sheetId="3" r:id="rId3"/>
    <sheet name="B(小5･6女)複" sheetId="4" r:id="rId4"/>
    <sheet name="C(小4男)複" sheetId="5" r:id="rId5"/>
    <sheet name="D(小4女)複" sheetId="6" r:id="rId6"/>
    <sheet name="E(小5･6男)単" sheetId="7" r:id="rId7"/>
    <sheet name="F(小5･6女)単" sheetId="8" r:id="rId8"/>
    <sheet name="G(小4男)単" sheetId="9" r:id="rId9"/>
    <sheet name="H(小4女)単" sheetId="10" r:id="rId10"/>
  </sheets>
  <definedNames>
    <definedName name="_xlnm.Print_Area" localSheetId="2">'A(小5･6男）複'!$A$1:$H$60</definedName>
    <definedName name="_xlnm.Print_Area" localSheetId="3">'B(小5･6女)複'!$A$1:$H$60</definedName>
    <definedName name="_xlnm.Print_Area" localSheetId="4">'C(小4男)複'!$A$1:$H$60</definedName>
    <definedName name="_xlnm.Print_Area" localSheetId="5">'D(小4女)複'!$A$1:$H$60</definedName>
    <definedName name="_xlnm.Print_Area" localSheetId="6">'E(小5･6男)単'!$A$1:$H$60</definedName>
    <definedName name="_xlnm.Print_Area" localSheetId="7">'F(小5･6女)単'!$A$1:$H$60</definedName>
    <definedName name="_xlnm.Print_Area" localSheetId="8">'G(小4男)単'!$A$1:$H$60</definedName>
    <definedName name="_xlnm.Print_Area" localSheetId="9">'H(小4女)単'!$A$1:$H$60</definedName>
    <definedName name="_xlnm.Print_Area" localSheetId="1">'集計表'!$A$1:$K$31</definedName>
    <definedName name="_xlnm.Print_Area" localSheetId="0">'要項'!$A$1:$G$64</definedName>
  </definedNames>
  <calcPr fullCalcOnLoad="1"/>
</workbook>
</file>

<file path=xl/sharedStrings.xml><?xml version="1.0" encoding="utf-8"?>
<sst xmlns="http://schemas.openxmlformats.org/spreadsheetml/2006/main" count="357" uniqueCount="157">
  <si>
    <t>参加対象</t>
  </si>
  <si>
    <t>会場</t>
  </si>
  <si>
    <t>開場</t>
  </si>
  <si>
    <t>試合開始</t>
  </si>
  <si>
    <t>ダブルス</t>
  </si>
  <si>
    <t>シングルス</t>
  </si>
  <si>
    <t>　　　　　　　　　</t>
  </si>
  <si>
    <t>　　　　　　　　　　　　</t>
  </si>
  <si>
    <t>ダブルス１組　　　　　１，０００円</t>
  </si>
  <si>
    <t>日  時</t>
  </si>
  <si>
    <t>その他</t>
  </si>
  <si>
    <t>申込先</t>
  </si>
  <si>
    <t>申込期日</t>
  </si>
  <si>
    <t>申込方法</t>
  </si>
  <si>
    <t>表彰</t>
  </si>
  <si>
    <t>参加料</t>
  </si>
  <si>
    <t>使用球</t>
  </si>
  <si>
    <t>競技方法　</t>
  </si>
  <si>
    <t>参加資格　</t>
  </si>
  <si>
    <t>種目</t>
  </si>
  <si>
    <t>主催　　　富山市バドミントン協会</t>
  </si>
  <si>
    <t>チーム名</t>
  </si>
  <si>
    <t>責任者</t>
  </si>
  <si>
    <t>連絡先</t>
  </si>
  <si>
    <t>☎</t>
  </si>
  <si>
    <t>参加料一人５００円×延べ</t>
  </si>
  <si>
    <t>名</t>
  </si>
  <si>
    <t>円</t>
  </si>
  <si>
    <t>各種目</t>
  </si>
  <si>
    <t>　男子ダブルス</t>
  </si>
  <si>
    <t>　女子ダブルス</t>
  </si>
  <si>
    <t>　男子シングルス</t>
  </si>
  <si>
    <t>　女子シングルス</t>
  </si>
  <si>
    <t>参加人員</t>
  </si>
  <si>
    <t>合計</t>
  </si>
  <si>
    <t>実員</t>
  </si>
  <si>
    <t>注①</t>
  </si>
  <si>
    <t>注②</t>
  </si>
  <si>
    <t>注③</t>
  </si>
  <si>
    <t>枚数付</t>
  </si>
  <si>
    <t>　　※申込内訳表</t>
  </si>
  <si>
    <t>№</t>
  </si>
  <si>
    <t>この集計表に準じて参加料を受付時に徴収しますので、各所属単位として</t>
  </si>
  <si>
    <t>日時、場所</t>
  </si>
  <si>
    <t>（A)小学５・６年生男子の部</t>
  </si>
  <si>
    <t>（B)小学５・６年生女子の部</t>
  </si>
  <si>
    <t>（C)小学４年生男子の部</t>
  </si>
  <si>
    <t>（D)小学４年生女子の部</t>
  </si>
  <si>
    <t>（E)小学５・６年生男子の部</t>
  </si>
  <si>
    <t>（F)小学５・６年生女子の部</t>
  </si>
  <si>
    <t>（H)小学４年生女子の部</t>
  </si>
  <si>
    <t xml:space="preserve"> 小学５・６年生</t>
  </si>
  <si>
    <t xml:space="preserve"> 小学４年生</t>
  </si>
  <si>
    <t>記入願います。（混成はこの申込み代表チームに含み徴収計算します。）</t>
  </si>
  <si>
    <t>（G)小学４年生男子の部</t>
  </si>
  <si>
    <t>男子チームと女子チームで分かれている所属チームは一括記入願います。</t>
  </si>
  <si>
    <t xml:space="preserve">八尾スポーツアリーナ（８＋３コート） </t>
  </si>
  <si>
    <t>　　　　　（組合せの参考にします）</t>
  </si>
  <si>
    <t xml:space="preserve">（１）　県内小学生（審判及び線審のできる者） </t>
  </si>
  <si>
    <t>ふりがな</t>
  </si>
  <si>
    <t>学年</t>
  </si>
  <si>
    <t>ﾎﾟｲﾝﾄ</t>
  </si>
  <si>
    <t>略称</t>
  </si>
  <si>
    <t>所属ﾁｰﾑ名</t>
  </si>
  <si>
    <t>所属チーム名(略称)</t>
  </si>
  <si>
    <t>A</t>
  </si>
  <si>
    <t>B</t>
  </si>
  <si>
    <t>C</t>
  </si>
  <si>
    <t>D</t>
  </si>
  <si>
    <t>E</t>
  </si>
  <si>
    <t>F</t>
  </si>
  <si>
    <t>G</t>
  </si>
  <si>
    <t>H</t>
  </si>
  <si>
    <t>携帯</t>
  </si>
  <si>
    <t>　　　　－　　　　－　　　　</t>
  </si>
  <si>
    <t>延べ</t>
  </si>
  <si>
    <t>名</t>
  </si>
  <si>
    <t>組</t>
  </si>
  <si>
    <t>＝</t>
  </si>
  <si>
    <t>シングルスとダブルスを兼ねてエントリーする方の分も考えて</t>
  </si>
  <si>
    <t>実員数もあわせて記入をお願いします。</t>
  </si>
  <si>
    <t>色の付いた「セル」にチーム名など、</t>
  </si>
  <si>
    <t>記入をお願いします。</t>
  </si>
  <si>
    <t>「申込内訳表」の枚数を選択（１～８）をお願いします。</t>
  </si>
  <si>
    <r>
      <rPr>
        <sz val="16"/>
        <color indexed="8"/>
        <rFont val="ＭＳ ゴシック"/>
        <family val="3"/>
      </rPr>
      <t>略称</t>
    </r>
    <r>
      <rPr>
        <sz val="11"/>
        <color indexed="8"/>
        <rFont val="ＭＳ ゴシック"/>
        <family val="3"/>
      </rPr>
      <t>　　　</t>
    </r>
    <r>
      <rPr>
        <sz val="8"/>
        <color indexed="10"/>
        <rFont val="ＭＳ ゴシック"/>
        <family val="3"/>
      </rPr>
      <t>(７文字　　　以内)</t>
    </r>
  </si>
  <si>
    <t>種目</t>
  </si>
  <si>
    <t>内訳書</t>
  </si>
  <si>
    <t>「申込内訳表」の何枚目かを選択（１～８）願います。</t>
  </si>
  <si>
    <t>「県小連盟の最新ポイント」を記入願います。</t>
  </si>
  <si>
    <t>「学年」を選択（１～６）願います。</t>
  </si>
  <si>
    <t>※ランク順に記入して下さい。</t>
  </si>
  <si>
    <t>※混成の場合、所属チーム名を入力して下さい。（申込チームは自動表示されます）</t>
  </si>
  <si>
    <t>氏・名の間は「全角で空白」</t>
  </si>
  <si>
    <t>（２）　ダブルスについては、混成チームを認めます。</t>
  </si>
  <si>
    <t>（２）　トーナメント戦で行います。（原則として）</t>
  </si>
  <si>
    <t>（３）　敗者審判とします。線審は対戦チームから、各１名ご協力願います。</t>
  </si>
  <si>
    <t>水鳥検定球とし、各チーム持ち寄りといたします。</t>
  </si>
  <si>
    <t>各種目１位から３位まで表彰いたします。</t>
  </si>
  <si>
    <t>（２）　別紙申込集計表と申込内訳書（各部毎に１枚）に記入して下さい。</t>
  </si>
  <si>
    <t>（３）　申込みに際し、記入事項の再確認と訂正や棄権がないように留意して下さい。</t>
  </si>
  <si>
    <t>宛先　Ｅ－ｍａｉｌ</t>
  </si>
  <si>
    <t>nao-sumi@shirt.ocn.ne.jp</t>
  </si>
  <si>
    <t>　　　その他の責任は負わないものとします。</t>
  </si>
  <si>
    <t>　　　また、責任者は選手の体調、行動を十分に把握、指導をお願いします。</t>
  </si>
  <si>
    <t>選手名　</t>
  </si>
  <si>
    <t>選手名　</t>
  </si>
  <si>
    <t>Ａ（小５・６年男子）・ダブルス</t>
  </si>
  <si>
    <t>Ｂ（小５・６年女子）・ダブルス</t>
  </si>
  <si>
    <t>Ｃ（小４年男子）・ダブルス</t>
  </si>
  <si>
    <t>Ｄ（小４年女子）・ダブルス</t>
  </si>
  <si>
    <t>Ｅ（小５・６年男子）・シングルス</t>
  </si>
  <si>
    <t>Ｆ（小５・６年女子）・シングルス</t>
  </si>
  <si>
    <t>Ｇ（小４年男子）・シングルス</t>
  </si>
  <si>
    <t>Ｈ（小４年女子）・シングルス</t>
  </si>
  <si>
    <t>呼び方が難しいため、「ふりがな」を記入して下さい。</t>
  </si>
  <si>
    <t>（１）　（財）日本バドミントン協会競技規則に準じて行うが、</t>
  </si>
  <si>
    <t>　　　一部大会ルールを設ける場合もあります。</t>
  </si>
  <si>
    <t>SMSで連絡をお願いします。</t>
  </si>
  <si>
    <t>シングルス１人　　 　　 　５００円</t>
  </si>
  <si>
    <t>参加人員は、氏名を入力すると自動でカウントしますが、</t>
  </si>
  <si>
    <t>念のため、各自で再確認して下さい。</t>
  </si>
  <si>
    <t>　　　　－　　　　－</t>
  </si>
  <si>
    <t>（問合せ　０９０－７７４０－６４６９）勤務時間の関係で出れない時が多いので</t>
  </si>
  <si>
    <t xml:space="preserve">責任者住所
</t>
  </si>
  <si>
    <t>〒　　　－</t>
  </si>
  <si>
    <t>小学生ダブルス
（男女）</t>
  </si>
  <si>
    <t>　　※期日以降の申込は、お受けいたしませんので、期日厳守でお願いいたします。</t>
  </si>
  <si>
    <t>　　　　※申込は「エクセルデータ」を下記へＥメールでお願いします。</t>
  </si>
  <si>
    <t>※案内が郵送の方は下記よりダウンロードして申し込み願います。</t>
  </si>
  <si>
    <t>小学生シングルス
（男子）</t>
  </si>
  <si>
    <t>（小銭が少ないように協力願います。棄権があっても徴収いたします。）</t>
  </si>
  <si>
    <t>実員数も必ず記入してください。</t>
  </si>
  <si>
    <t>※各開催日の受付時に、所属チーム単位で開催日ごとの参加料を徴収いたします。</t>
  </si>
  <si>
    <t>小学生シングルス
（女子）</t>
  </si>
  <si>
    <r>
      <t>〒９３９－８０４５　富山市本郷町276－7　　多賀</t>
    </r>
    <r>
      <rPr>
        <b/>
        <u val="single"/>
        <sz val="11"/>
        <color indexed="8"/>
        <rFont val="ＭＳ ゴシック"/>
        <family val="3"/>
      </rPr>
      <t>　</t>
    </r>
    <r>
      <rPr>
        <u val="single"/>
        <sz val="11"/>
        <color indexed="8"/>
        <rFont val="ＭＳ ゴシック"/>
        <family val="3"/>
      </rPr>
      <t>直人　　宛</t>
    </r>
  </si>
  <si>
    <t>第３７回富山ジュニアバドミントン大会申込内訳書</t>
  </si>
  <si>
    <r>
      <t>※Ｒ４</t>
    </r>
    <r>
      <rPr>
        <sz val="10"/>
        <color indexed="8"/>
        <rFont val="ＭＳ Ｐゴシック"/>
        <family val="3"/>
      </rPr>
      <t>県ジュニア大会後の富山県小学生連盟積算ポイント記入のこと。（組合せの参考にします）</t>
    </r>
  </si>
  <si>
    <t>第38回富山ジュニアバドミントン選手権大会要項</t>
  </si>
  <si>
    <t>令和5年</t>
  </si>
  <si>
    <t>11/11（土)</t>
  </si>
  <si>
    <t>11/25（土）</t>
  </si>
  <si>
    <t>11/26（日）</t>
  </si>
  <si>
    <t>（１）　参加申し込みは、10月20日（金）まで必着。</t>
  </si>
  <si>
    <t>　　　　※Ｒ5県選手権大会後の富山県小学生連盟積算ポイント記入して下さい。</t>
  </si>
  <si>
    <t>第３８回富山ジュニアバドミントン大会申込及び集計表</t>
  </si>
  <si>
    <t>第３８回富山ジュニアバドミントン大会申込内訳書</t>
  </si>
  <si>
    <r>
      <t>※Ｒ５</t>
    </r>
    <r>
      <rPr>
        <sz val="10"/>
        <color indexed="8"/>
        <rFont val="ＭＳ Ｐゴシック"/>
        <family val="3"/>
      </rPr>
      <t>県選手権大会後の富山県小学生連盟積算ポイント記入のこと。（組合せの参考にします）</t>
    </r>
  </si>
  <si>
    <t>※Ｒ５県選手権大会後の富山県小学生連盟積算ポイント記入のこと。（組合せの参考にします）</t>
  </si>
  <si>
    <t>８：００～１9：００</t>
  </si>
  <si>
    <t>８：００～１７：００</t>
  </si>
  <si>
    <t>（混成の場合、それぞれの所属チームで集計し、徴収といたします。）</t>
  </si>
  <si>
    <t>http://www.yamatyuu-bc.server-shared.com/result/20231111toyamaJr.xls</t>
  </si>
  <si>
    <t>（１）　競技中の事故は、主催者は応急処置のみ行いますが以後は当事者負担とし、</t>
  </si>
  <si>
    <t>（２）　試合数が多いため、帰宅の遅いことも考えられるので了承願います。</t>
  </si>
  <si>
    <t>※申込漏れを防ぐ為に、「ｃｃ」で下記のアドレスにも申し込んで下さい。</t>
  </si>
  <si>
    <t>bcoro2@aqua.ocn.ne.jp</t>
  </si>
  <si>
    <t>ｃｃ　髙木　　省吾　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</si>
</sst>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8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u val="single"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ＭＳ Ｐゴシック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14"/>
      <color theme="1"/>
      <name val="ＭＳ Ｐゴシック"/>
      <family val="3"/>
    </font>
    <font>
      <sz val="2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7" borderId="14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9" fillId="0" borderId="0" xfId="0" applyFont="1" applyAlignment="1" quotePrefix="1">
      <alignment horizontal="distributed" vertical="center"/>
    </xf>
    <xf numFmtId="0" fontId="11" fillId="7" borderId="10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7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 wrapText="1"/>
    </xf>
    <xf numFmtId="0" fontId="10" fillId="7" borderId="14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6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12" xfId="0" applyFont="1" applyBorder="1" applyAlignment="1">
      <alignment horizontal="distributed" vertical="center" indent="1"/>
    </xf>
    <xf numFmtId="0" fontId="58" fillId="0" borderId="12" xfId="0" applyFont="1" applyBorder="1" applyAlignment="1">
      <alignment horizontal="distributed" vertical="center" indent="2"/>
    </xf>
    <xf numFmtId="0" fontId="58" fillId="0" borderId="12" xfId="0" applyFont="1" applyBorder="1" applyAlignment="1">
      <alignment horizontal="distributed" vertical="center"/>
    </xf>
    <xf numFmtId="0" fontId="60" fillId="0" borderId="12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left" vertical="center" shrinkToFit="1"/>
    </xf>
    <xf numFmtId="0" fontId="62" fillId="0" borderId="29" xfId="0" applyFont="1" applyBorder="1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 shrinkToFit="1"/>
    </xf>
    <xf numFmtId="20" fontId="58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12" xfId="0" applyFont="1" applyBorder="1" applyAlignment="1">
      <alignment horizontal="distributed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8" fillId="0" borderId="32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60" fillId="0" borderId="30" xfId="0" applyFont="1" applyBorder="1" applyAlignment="1">
      <alignment horizontal="center" vertical="center" wrapText="1" shrinkToFit="1"/>
    </xf>
    <xf numFmtId="0" fontId="60" fillId="0" borderId="31" xfId="0" applyFont="1" applyBorder="1" applyAlignment="1">
      <alignment horizontal="center" vertical="center" shrinkToFit="1"/>
    </xf>
    <xf numFmtId="20" fontId="64" fillId="0" borderId="30" xfId="0" applyNumberFormat="1" applyFont="1" applyBorder="1" applyAlignment="1">
      <alignment horizontal="center" vertical="center"/>
    </xf>
    <xf numFmtId="20" fontId="64" fillId="0" borderId="3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3" fillId="0" borderId="0" xfId="43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0" fontId="9" fillId="0" borderId="13" xfId="0" applyFont="1" applyBorder="1" applyAlignment="1">
      <alignment horizontal="distributed" vertical="center" indent="4"/>
    </xf>
    <xf numFmtId="0" fontId="6" fillId="0" borderId="14" xfId="0" applyFont="1" applyBorder="1" applyAlignment="1">
      <alignment horizontal="distributed" vertical="center" indent="4"/>
    </xf>
    <xf numFmtId="0" fontId="6" fillId="0" borderId="18" xfId="0" applyFont="1" applyBorder="1" applyAlignment="1">
      <alignment horizontal="distributed" vertical="center" indent="4"/>
    </xf>
    <xf numFmtId="0" fontId="9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left" vertical="center" wrapText="1"/>
    </xf>
    <xf numFmtId="0" fontId="8" fillId="7" borderId="33" xfId="0" applyFont="1" applyFill="1" applyBorder="1" applyAlignment="1">
      <alignment horizontal="left" vertical="center"/>
    </xf>
    <xf numFmtId="0" fontId="8" fillId="7" borderId="34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distributed" vertical="center" indent="6"/>
    </xf>
    <xf numFmtId="0" fontId="9" fillId="0" borderId="14" xfId="0" applyFont="1" applyBorder="1" applyAlignment="1">
      <alignment horizontal="distributed" vertical="center" indent="6"/>
    </xf>
    <xf numFmtId="0" fontId="9" fillId="0" borderId="18" xfId="0" applyFont="1" applyBorder="1" applyAlignment="1">
      <alignment horizontal="distributed" vertical="center" indent="6"/>
    </xf>
    <xf numFmtId="0" fontId="70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43" fillId="0" borderId="0" xfId="43" applyAlignment="1">
      <alignment horizontal="left" vertical="center"/>
    </xf>
    <xf numFmtId="0" fontId="63" fillId="0" borderId="0" xfId="43" applyFont="1" applyAlignment="1">
      <alignment vertical="center"/>
    </xf>
    <xf numFmtId="0" fontId="63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o-sumi@shirt.ocn.ne.jp" TargetMode="External" /><Relationship Id="rId2" Type="http://schemas.openxmlformats.org/officeDocument/2006/relationships/hyperlink" Target="http://www.yamatyuu-bc.server-shared.com/result/20231111toyamaJr.xls" TargetMode="External" /><Relationship Id="rId3" Type="http://schemas.openxmlformats.org/officeDocument/2006/relationships/hyperlink" Target="mailto:nao-sumi@shirt.ocn.ne.jp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SheetLayoutView="100" zoomScalePageLayoutView="0" workbookViewId="0" topLeftCell="A19">
      <selection activeCell="G55" sqref="G55"/>
    </sheetView>
  </sheetViews>
  <sheetFormatPr defaultColWidth="9.140625" defaultRowHeight="15"/>
  <cols>
    <col min="1" max="1" width="3.7109375" style="55" customWidth="1"/>
    <col min="2" max="2" width="12.421875" style="55" customWidth="1"/>
    <col min="3" max="3" width="18.57421875" style="55" customWidth="1"/>
    <col min="4" max="4" width="21.8515625" style="55" customWidth="1"/>
    <col min="5" max="6" width="11.57421875" style="55" customWidth="1"/>
    <col min="7" max="7" width="15.421875" style="55" customWidth="1"/>
    <col min="8" max="8" width="13.00390625" style="55" customWidth="1"/>
    <col min="9" max="16384" width="9.00390625" style="55" customWidth="1"/>
  </cols>
  <sheetData>
    <row r="1" spans="1:8" s="54" customFormat="1" ht="21" customHeight="1">
      <c r="A1" s="80" t="s">
        <v>137</v>
      </c>
      <c r="B1" s="80"/>
      <c r="C1" s="80"/>
      <c r="D1" s="80"/>
      <c r="E1" s="80"/>
      <c r="F1" s="80"/>
      <c r="G1" s="80"/>
      <c r="H1" s="53"/>
    </row>
    <row r="2" ht="9" customHeight="1">
      <c r="B2" s="56"/>
    </row>
    <row r="3" spans="1:4" ht="15" customHeight="1">
      <c r="A3" s="57">
        <v>1</v>
      </c>
      <c r="B3" s="58" t="s">
        <v>20</v>
      </c>
      <c r="C3" s="58"/>
      <c r="D3" s="58"/>
    </row>
    <row r="4" spans="1:4" ht="9" customHeight="1">
      <c r="A4" s="58"/>
      <c r="B4" s="58"/>
      <c r="C4" s="58"/>
      <c r="D4" s="58"/>
    </row>
    <row r="5" spans="1:4" ht="15" customHeight="1">
      <c r="A5" s="58">
        <v>2</v>
      </c>
      <c r="B5" s="58" t="s">
        <v>43</v>
      </c>
      <c r="C5" s="58"/>
      <c r="D5" s="58"/>
    </row>
    <row r="6" ht="9" customHeight="1"/>
    <row r="7" spans="2:6" ht="14.25">
      <c r="B7" s="59" t="s">
        <v>9</v>
      </c>
      <c r="C7" s="59" t="s">
        <v>0</v>
      </c>
      <c r="D7" s="60" t="s">
        <v>1</v>
      </c>
      <c r="E7" s="61" t="s">
        <v>2</v>
      </c>
      <c r="F7" s="62" t="s">
        <v>3</v>
      </c>
    </row>
    <row r="8" spans="2:6" ht="18" customHeight="1">
      <c r="B8" s="78" t="s">
        <v>138</v>
      </c>
      <c r="C8" s="83" t="s">
        <v>125</v>
      </c>
      <c r="D8" s="63" t="s">
        <v>56</v>
      </c>
      <c r="E8" s="85">
        <v>0.3333333333333333</v>
      </c>
      <c r="F8" s="85">
        <v>0.375</v>
      </c>
    </row>
    <row r="9" spans="2:6" ht="18" customHeight="1">
      <c r="B9" s="79" t="s">
        <v>139</v>
      </c>
      <c r="C9" s="84"/>
      <c r="D9" s="64" t="s">
        <v>148</v>
      </c>
      <c r="E9" s="86"/>
      <c r="F9" s="86"/>
    </row>
    <row r="10" spans="2:6" ht="18" customHeight="1">
      <c r="B10" s="81" t="s">
        <v>140</v>
      </c>
      <c r="C10" s="83" t="s">
        <v>133</v>
      </c>
      <c r="D10" s="63" t="s">
        <v>56</v>
      </c>
      <c r="E10" s="85">
        <v>0.3333333333333333</v>
      </c>
      <c r="F10" s="85">
        <v>0.375</v>
      </c>
    </row>
    <row r="11" spans="2:6" ht="18" customHeight="1">
      <c r="B11" s="82"/>
      <c r="C11" s="84"/>
      <c r="D11" s="64" t="s">
        <v>148</v>
      </c>
      <c r="E11" s="86"/>
      <c r="F11" s="86"/>
    </row>
    <row r="12" spans="2:6" ht="18" customHeight="1">
      <c r="B12" s="81" t="s">
        <v>141</v>
      </c>
      <c r="C12" s="83" t="s">
        <v>129</v>
      </c>
      <c r="D12" s="63" t="s">
        <v>56</v>
      </c>
      <c r="E12" s="85">
        <v>0.3333333333333333</v>
      </c>
      <c r="F12" s="85">
        <v>0.375</v>
      </c>
    </row>
    <row r="13" spans="2:6" ht="18" customHeight="1">
      <c r="B13" s="82"/>
      <c r="C13" s="84"/>
      <c r="D13" s="64" t="s">
        <v>149</v>
      </c>
      <c r="E13" s="86"/>
      <c r="F13" s="86"/>
    </row>
    <row r="14" spans="2:7" ht="9" customHeight="1">
      <c r="B14" s="65"/>
      <c r="C14" s="66"/>
      <c r="D14" s="67"/>
      <c r="E14" s="68"/>
      <c r="F14" s="68"/>
      <c r="G14" s="68"/>
    </row>
    <row r="15" ht="9" customHeight="1"/>
    <row r="16" spans="1:7" ht="15" customHeight="1">
      <c r="A16" s="58">
        <v>3</v>
      </c>
      <c r="B16" s="58" t="s">
        <v>19</v>
      </c>
      <c r="C16" s="58" t="s">
        <v>4</v>
      </c>
      <c r="D16" s="58"/>
      <c r="E16" s="58" t="s">
        <v>5</v>
      </c>
      <c r="F16" s="58"/>
      <c r="G16" s="58"/>
    </row>
    <row r="17" spans="1:7" ht="15" customHeight="1">
      <c r="A17" s="58"/>
      <c r="B17" s="58"/>
      <c r="C17" s="58" t="s">
        <v>44</v>
      </c>
      <c r="D17" s="58"/>
      <c r="E17" s="58" t="s">
        <v>48</v>
      </c>
      <c r="F17" s="58"/>
      <c r="G17" s="58"/>
    </row>
    <row r="18" spans="1:7" ht="15" customHeight="1">
      <c r="A18" s="58"/>
      <c r="B18" s="58"/>
      <c r="C18" s="58" t="s">
        <v>45</v>
      </c>
      <c r="D18" s="58"/>
      <c r="E18" s="58" t="s">
        <v>49</v>
      </c>
      <c r="F18" s="58"/>
      <c r="G18" s="58"/>
    </row>
    <row r="19" spans="1:7" ht="15" customHeight="1">
      <c r="A19" s="58"/>
      <c r="B19" s="58"/>
      <c r="C19" s="58" t="s">
        <v>46</v>
      </c>
      <c r="D19" s="58"/>
      <c r="E19" s="58" t="s">
        <v>54</v>
      </c>
      <c r="F19" s="58"/>
      <c r="G19" s="58"/>
    </row>
    <row r="20" spans="1:7" ht="15" customHeight="1">
      <c r="A20" s="58"/>
      <c r="B20" s="58"/>
      <c r="C20" s="58" t="s">
        <v>47</v>
      </c>
      <c r="D20" s="58"/>
      <c r="E20" s="58" t="s">
        <v>50</v>
      </c>
      <c r="F20" s="58"/>
      <c r="G20" s="58"/>
    </row>
    <row r="21" spans="1:7" ht="9" customHeight="1">
      <c r="A21" s="58"/>
      <c r="B21" s="58"/>
      <c r="C21" s="58"/>
      <c r="D21" s="58"/>
      <c r="E21" s="58"/>
      <c r="F21" s="58"/>
      <c r="G21" s="58"/>
    </row>
    <row r="22" spans="1:7" ht="15" customHeight="1">
      <c r="A22" s="58">
        <v>4</v>
      </c>
      <c r="B22" s="58" t="s">
        <v>18</v>
      </c>
      <c r="C22" s="58" t="s">
        <v>58</v>
      </c>
      <c r="D22" s="58"/>
      <c r="E22" s="58"/>
      <c r="F22" s="58"/>
      <c r="G22" s="58"/>
    </row>
    <row r="23" spans="1:7" ht="15" customHeight="1">
      <c r="A23" s="58"/>
      <c r="B23" s="58" t="s">
        <v>6</v>
      </c>
      <c r="C23" s="58" t="s">
        <v>93</v>
      </c>
      <c r="D23" s="58"/>
      <c r="E23" s="58"/>
      <c r="F23" s="58"/>
      <c r="G23" s="58"/>
    </row>
    <row r="24" spans="1:7" ht="9" customHeight="1">
      <c r="A24" s="58"/>
      <c r="B24" s="58"/>
      <c r="C24" s="58"/>
      <c r="D24" s="58"/>
      <c r="E24" s="58"/>
      <c r="F24" s="58"/>
      <c r="G24" s="58"/>
    </row>
    <row r="25" spans="1:7" ht="15" customHeight="1">
      <c r="A25" s="58">
        <v>5</v>
      </c>
      <c r="B25" s="58" t="s">
        <v>17</v>
      </c>
      <c r="C25" s="58" t="s">
        <v>115</v>
      </c>
      <c r="D25" s="58"/>
      <c r="E25" s="58"/>
      <c r="F25" s="58"/>
      <c r="G25" s="58"/>
    </row>
    <row r="26" spans="1:7" ht="15" customHeight="1">
      <c r="A26" s="58"/>
      <c r="B26" s="58" t="s">
        <v>7</v>
      </c>
      <c r="C26" s="58" t="s">
        <v>116</v>
      </c>
      <c r="D26" s="58"/>
      <c r="E26" s="58"/>
      <c r="F26" s="58"/>
      <c r="G26" s="58"/>
    </row>
    <row r="27" spans="1:7" ht="15" customHeight="1">
      <c r="A27" s="58"/>
      <c r="B27" s="58"/>
      <c r="C27" s="58" t="s">
        <v>94</v>
      </c>
      <c r="D27" s="58"/>
      <c r="E27" s="58"/>
      <c r="F27" s="58"/>
      <c r="G27" s="58"/>
    </row>
    <row r="28" spans="1:7" ht="15" customHeight="1">
      <c r="A28" s="58"/>
      <c r="B28" s="58"/>
      <c r="C28" s="58" t="s">
        <v>95</v>
      </c>
      <c r="D28" s="58"/>
      <c r="E28" s="58"/>
      <c r="F28" s="58"/>
      <c r="G28" s="58"/>
    </row>
    <row r="29" spans="1:7" ht="9" customHeight="1">
      <c r="A29" s="58"/>
      <c r="B29" s="58"/>
      <c r="C29" s="58"/>
      <c r="D29" s="58"/>
      <c r="E29" s="58"/>
      <c r="F29" s="58"/>
      <c r="G29" s="58"/>
    </row>
    <row r="30" spans="1:7" ht="15" customHeight="1">
      <c r="A30" s="58">
        <v>6</v>
      </c>
      <c r="B30" s="58" t="s">
        <v>16</v>
      </c>
      <c r="C30" s="58" t="s">
        <v>96</v>
      </c>
      <c r="D30" s="58"/>
      <c r="E30" s="58"/>
      <c r="F30" s="58"/>
      <c r="G30" s="58"/>
    </row>
    <row r="31" spans="1:7" ht="9" customHeight="1">
      <c r="A31" s="58"/>
      <c r="B31" s="58"/>
      <c r="C31" s="58"/>
      <c r="D31" s="58"/>
      <c r="E31" s="58"/>
      <c r="F31" s="58"/>
      <c r="G31" s="58"/>
    </row>
    <row r="32" spans="1:7" ht="15" customHeight="1">
      <c r="A32" s="58">
        <v>7</v>
      </c>
      <c r="B32" s="58" t="s">
        <v>15</v>
      </c>
      <c r="C32" s="58" t="s">
        <v>8</v>
      </c>
      <c r="D32" s="58"/>
      <c r="E32" s="58"/>
      <c r="F32" s="58"/>
      <c r="G32" s="58"/>
    </row>
    <row r="33" spans="1:7" ht="15" customHeight="1">
      <c r="A33" s="58"/>
      <c r="B33" s="58"/>
      <c r="C33" s="58" t="s">
        <v>118</v>
      </c>
      <c r="D33" s="58"/>
      <c r="E33" s="58"/>
      <c r="F33" s="58"/>
      <c r="G33" s="58"/>
    </row>
    <row r="34" spans="1:7" ht="15" customHeight="1">
      <c r="A34" s="58"/>
      <c r="B34" s="58"/>
      <c r="C34" s="58" t="s">
        <v>132</v>
      </c>
      <c r="D34" s="58"/>
      <c r="E34" s="58"/>
      <c r="F34" s="58"/>
      <c r="G34" s="58"/>
    </row>
    <row r="35" spans="1:7" ht="15" customHeight="1">
      <c r="A35" s="58"/>
      <c r="B35" s="58"/>
      <c r="C35" s="58" t="s">
        <v>130</v>
      </c>
      <c r="D35" s="58"/>
      <c r="E35" s="58"/>
      <c r="F35" s="58"/>
      <c r="G35" s="58"/>
    </row>
    <row r="36" spans="1:7" ht="15" customHeight="1">
      <c r="A36" s="58"/>
      <c r="B36" s="58"/>
      <c r="C36" s="58" t="s">
        <v>150</v>
      </c>
      <c r="D36" s="58"/>
      <c r="E36" s="58"/>
      <c r="F36" s="58"/>
      <c r="G36" s="58"/>
    </row>
    <row r="37" spans="1:7" ht="9" customHeight="1">
      <c r="A37" s="58"/>
      <c r="B37" s="58"/>
      <c r="C37" s="58"/>
      <c r="D37" s="58"/>
      <c r="E37" s="58"/>
      <c r="F37" s="58"/>
      <c r="G37" s="58"/>
    </row>
    <row r="38" spans="1:7" ht="15" customHeight="1">
      <c r="A38" s="58">
        <v>8</v>
      </c>
      <c r="B38" s="58" t="s">
        <v>14</v>
      </c>
      <c r="C38" s="58" t="s">
        <v>97</v>
      </c>
      <c r="D38" s="58"/>
      <c r="E38" s="58"/>
      <c r="F38" s="58"/>
      <c r="G38" s="58"/>
    </row>
    <row r="39" spans="1:7" ht="9" customHeight="1">
      <c r="A39" s="58"/>
      <c r="B39" s="58"/>
      <c r="C39" s="58"/>
      <c r="D39" s="58"/>
      <c r="E39" s="58"/>
      <c r="F39" s="58"/>
      <c r="G39" s="58"/>
    </row>
    <row r="40" spans="1:7" ht="15" customHeight="1">
      <c r="A40" s="58">
        <v>9</v>
      </c>
      <c r="B40" s="58" t="s">
        <v>12</v>
      </c>
      <c r="C40" s="58" t="s">
        <v>142</v>
      </c>
      <c r="D40" s="58"/>
      <c r="E40" s="58"/>
      <c r="F40" s="58"/>
      <c r="G40" s="58"/>
    </row>
    <row r="41" spans="1:7" ht="15" customHeight="1">
      <c r="A41" s="58"/>
      <c r="B41" s="58"/>
      <c r="C41" s="58" t="s">
        <v>126</v>
      </c>
      <c r="D41" s="58"/>
      <c r="E41" s="58"/>
      <c r="F41" s="58"/>
      <c r="G41" s="58"/>
    </row>
    <row r="42" spans="1:7" ht="15" customHeight="1">
      <c r="A42" s="58"/>
      <c r="B42" s="58" t="s">
        <v>13</v>
      </c>
      <c r="C42" s="58" t="s">
        <v>98</v>
      </c>
      <c r="D42" s="58"/>
      <c r="E42" s="58"/>
      <c r="F42" s="58"/>
      <c r="G42" s="58"/>
    </row>
    <row r="43" spans="1:7" ht="15" customHeight="1">
      <c r="A43" s="58"/>
      <c r="B43" s="58"/>
      <c r="C43" s="58" t="s">
        <v>127</v>
      </c>
      <c r="D43" s="58"/>
      <c r="E43" s="58"/>
      <c r="F43" s="58"/>
      <c r="G43" s="58"/>
    </row>
    <row r="44" spans="1:7" ht="15" customHeight="1">
      <c r="A44" s="58"/>
      <c r="B44" s="58"/>
      <c r="C44" s="58" t="s">
        <v>99</v>
      </c>
      <c r="D44" s="58"/>
      <c r="E44" s="58"/>
      <c r="F44" s="58"/>
      <c r="G44" s="58"/>
    </row>
    <row r="45" spans="1:7" ht="15" customHeight="1">
      <c r="A45" s="58"/>
      <c r="B45" s="58"/>
      <c r="C45" s="58" t="s">
        <v>143</v>
      </c>
      <c r="D45" s="58"/>
      <c r="E45" s="58"/>
      <c r="F45" s="58"/>
      <c r="G45" s="58"/>
    </row>
    <row r="46" spans="1:7" ht="15" customHeight="1">
      <c r="A46" s="58"/>
      <c r="B46" s="58"/>
      <c r="C46" s="58" t="s">
        <v>57</v>
      </c>
      <c r="D46" s="58"/>
      <c r="E46" s="58"/>
      <c r="F46" s="58"/>
      <c r="G46" s="58"/>
    </row>
    <row r="47" spans="1:7" ht="15" customHeight="1">
      <c r="A47" s="58"/>
      <c r="B47" s="58"/>
      <c r="C47" s="58" t="s">
        <v>128</v>
      </c>
      <c r="D47" s="58"/>
      <c r="E47" s="58"/>
      <c r="F47" s="58"/>
      <c r="G47" s="58"/>
    </row>
    <row r="48" spans="1:7" ht="15" customHeight="1">
      <c r="A48" s="58"/>
      <c r="B48" s="58"/>
      <c r="C48" s="145" t="s">
        <v>151</v>
      </c>
      <c r="D48" s="87"/>
      <c r="E48" s="87"/>
      <c r="F48" s="87"/>
      <c r="G48" s="87"/>
    </row>
    <row r="49" spans="1:7" ht="9" customHeight="1">
      <c r="A49" s="58"/>
      <c r="B49" s="58"/>
      <c r="C49" s="58"/>
      <c r="D49" s="58"/>
      <c r="E49" s="58"/>
      <c r="F49" s="58"/>
      <c r="G49" s="58"/>
    </row>
    <row r="50" spans="1:7" ht="15" customHeight="1">
      <c r="A50" s="58">
        <v>10</v>
      </c>
      <c r="B50" s="58" t="s">
        <v>11</v>
      </c>
      <c r="C50" s="69" t="s">
        <v>134</v>
      </c>
      <c r="D50" s="58"/>
      <c r="E50" s="58"/>
      <c r="F50" s="58"/>
      <c r="G50" s="58"/>
    </row>
    <row r="51" spans="1:7" ht="15" customHeight="1">
      <c r="A51" s="58"/>
      <c r="B51" s="58"/>
      <c r="C51" s="69" t="s">
        <v>100</v>
      </c>
      <c r="D51" s="88" t="s">
        <v>101</v>
      </c>
      <c r="E51" s="89"/>
      <c r="F51" s="89"/>
      <c r="G51" s="58"/>
    </row>
    <row r="52" spans="1:7" ht="15" customHeight="1">
      <c r="A52" s="58"/>
      <c r="B52" s="58"/>
      <c r="C52" s="58" t="s">
        <v>122</v>
      </c>
      <c r="D52" s="58"/>
      <c r="E52" s="58"/>
      <c r="F52" s="58"/>
      <c r="G52" s="58"/>
    </row>
    <row r="53" spans="1:7" ht="15" customHeight="1">
      <c r="A53" s="58"/>
      <c r="B53" s="58"/>
      <c r="C53" s="58" t="s">
        <v>117</v>
      </c>
      <c r="D53" s="58"/>
      <c r="E53" s="58"/>
      <c r="F53" s="58"/>
      <c r="G53" s="58"/>
    </row>
    <row r="54" spans="1:7" ht="15" customHeight="1">
      <c r="A54" s="58"/>
      <c r="B54" s="58"/>
      <c r="C54" s="58" t="s">
        <v>154</v>
      </c>
      <c r="D54" s="58"/>
      <c r="E54" s="58"/>
      <c r="F54" s="58"/>
      <c r="G54" s="58"/>
    </row>
    <row r="55" spans="4:7" ht="15" customHeight="1">
      <c r="D55" s="147" t="s">
        <v>156</v>
      </c>
      <c r="E55" s="146" t="s">
        <v>155</v>
      </c>
      <c r="F55" s="58"/>
      <c r="G55" s="58"/>
    </row>
    <row r="56" spans="1:7" ht="15" customHeight="1">
      <c r="A56" s="58"/>
      <c r="B56" s="58"/>
      <c r="C56" s="58"/>
      <c r="D56" s="58"/>
      <c r="E56" s="58"/>
      <c r="F56" s="58"/>
      <c r="G56" s="58"/>
    </row>
    <row r="57" spans="1:7" ht="15" customHeight="1">
      <c r="A57" s="58">
        <v>11</v>
      </c>
      <c r="B57" s="58" t="s">
        <v>10</v>
      </c>
      <c r="C57" s="58" t="s">
        <v>152</v>
      </c>
      <c r="D57" s="58"/>
      <c r="E57" s="58"/>
      <c r="F57" s="58"/>
      <c r="G57" s="58"/>
    </row>
    <row r="58" spans="1:7" ht="15" customHeight="1">
      <c r="A58" s="58"/>
      <c r="B58" s="58"/>
      <c r="C58" s="58" t="s">
        <v>102</v>
      </c>
      <c r="D58" s="58"/>
      <c r="E58" s="58"/>
      <c r="F58" s="58"/>
      <c r="G58" s="58"/>
    </row>
    <row r="59" spans="1:7" ht="15" customHeight="1">
      <c r="A59" s="58"/>
      <c r="B59" s="58"/>
      <c r="C59" s="58" t="s">
        <v>153</v>
      </c>
      <c r="D59" s="58"/>
      <c r="E59" s="58"/>
      <c r="F59" s="58"/>
      <c r="G59" s="58"/>
    </row>
    <row r="60" spans="3:7" ht="14.25">
      <c r="C60" s="58" t="s">
        <v>103</v>
      </c>
      <c r="D60" s="58"/>
      <c r="E60" s="58"/>
      <c r="F60" s="58"/>
      <c r="G60" s="58"/>
    </row>
    <row r="61" ht="14.25">
      <c r="C61" s="58"/>
    </row>
    <row r="62" ht="14.25">
      <c r="C62" s="58"/>
    </row>
    <row r="63" ht="14.25">
      <c r="C63" s="58"/>
    </row>
  </sheetData>
  <sheetProtection/>
  <mergeCells count="14">
    <mergeCell ref="C48:G48"/>
    <mergeCell ref="D51:F51"/>
    <mergeCell ref="C12:C13"/>
    <mergeCell ref="E12:E13"/>
    <mergeCell ref="F12:F13"/>
    <mergeCell ref="A1:G1"/>
    <mergeCell ref="B12:B13"/>
    <mergeCell ref="C8:C9"/>
    <mergeCell ref="E8:E9"/>
    <mergeCell ref="B10:B11"/>
    <mergeCell ref="C10:C11"/>
    <mergeCell ref="E10:E11"/>
    <mergeCell ref="F10:F11"/>
    <mergeCell ref="F8:F9"/>
  </mergeCells>
  <hyperlinks>
    <hyperlink ref="D51" r:id="rId1" display="nao-sumi@shirt.ocn.ne.jp"/>
    <hyperlink ref="C48" r:id="rId2" display="http://www.yamatyuu-bc.server-shared.com/result/20231111toyamaJr.xls"/>
    <hyperlink ref="E55" r:id="rId3" display="nao-sumi@shirt.ocn.ne.jp"/>
  </hyperlinks>
  <printOptions/>
  <pageMargins left="0.7086614173228347" right="0.1968503937007874" top="0.7480314960629921" bottom="0.7480314960629921" header="0.31496062992125984" footer="0.31496062992125984"/>
  <pageSetup fitToHeight="1" fitToWidth="1" horizontalDpi="300" verticalDpi="300" orientation="portrait" paperSize="9" scale="88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60"/>
  <sheetViews>
    <sheetView zoomScalePageLayoutView="0" workbookViewId="0" topLeftCell="A13">
      <selection activeCell="K4" sqref="K4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135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136</v>
      </c>
      <c r="C5" s="58"/>
      <c r="D5" s="58"/>
      <c r="E5" s="58"/>
      <c r="F5" s="58"/>
      <c r="G5" s="58"/>
      <c r="H5" s="58"/>
      <c r="I5" s="58"/>
      <c r="AA5" s="136">
        <f>IF(OR(AB5=1,AB6=1),1,0)</f>
        <v>0</v>
      </c>
      <c r="AB5" s="72">
        <f>IF(B26="",0,1)</f>
        <v>0</v>
      </c>
      <c r="AC5" s="136">
        <f>IF(OR(AD5=1,AD6=1),1,0)</f>
        <v>0</v>
      </c>
      <c r="AD5" s="72">
        <f>IF(F26="",0,1)</f>
        <v>0</v>
      </c>
    </row>
    <row r="6" spans="27:30" ht="6" customHeight="1">
      <c r="AA6" s="136"/>
      <c r="AB6" s="49">
        <f>IF(B29="",0,1)</f>
        <v>0</v>
      </c>
      <c r="AC6" s="136"/>
      <c r="AD6" s="49">
        <f>IF(F29="",0,1)</f>
        <v>0</v>
      </c>
    </row>
    <row r="7" spans="1:30" s="2" customFormat="1" ht="24" customHeight="1">
      <c r="A7" s="36" t="s">
        <v>63</v>
      </c>
      <c r="B7" s="144">
        <f>IF('集計表'!$C$4="","",'集計表'!$C$4)</f>
      </c>
      <c r="C7" s="144"/>
      <c r="D7" s="144"/>
      <c r="E7" s="10" t="s">
        <v>62</v>
      </c>
      <c r="F7" s="144">
        <f>IF('集計表'!$I$4="","",'集計表'!$I$4)</f>
      </c>
      <c r="G7" s="144"/>
      <c r="H7" s="144"/>
      <c r="I7" s="8"/>
      <c r="AA7" s="136">
        <f>IF(OR(AB7=1,AB8=1),1,0)</f>
        <v>0</v>
      </c>
      <c r="AB7" s="49">
        <f>IF(B32="",0,1)</f>
        <v>0</v>
      </c>
      <c r="AC7" s="136">
        <f>IF(OR(AD7=1,AD8=1),1,0)</f>
        <v>0</v>
      </c>
      <c r="AD7" s="49">
        <f>IF(F32="",0,1)</f>
        <v>0</v>
      </c>
    </row>
    <row r="8" spans="1:30" s="1" customFormat="1" ht="24" customHeight="1">
      <c r="A8" s="36" t="s">
        <v>85</v>
      </c>
      <c r="B8" s="139" t="s">
        <v>113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17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9"/>
      <c r="B15" s="47">
        <f>IF($F$7="","",IF(B14="","",$F$7))</f>
      </c>
      <c r="C15" s="131"/>
      <c r="D15" s="131"/>
      <c r="E15" s="129"/>
      <c r="F15" s="48">
        <f>IF($F$7="","",IF(F14="","",$F$7))</f>
      </c>
      <c r="G15" s="131"/>
      <c r="H15" s="131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7">
        <v>2</v>
      </c>
      <c r="B16" s="30"/>
      <c r="C16" s="130"/>
      <c r="D16" s="130"/>
      <c r="E16" s="127">
        <v>18</v>
      </c>
      <c r="F16" s="31"/>
      <c r="G16" s="130"/>
      <c r="H16" s="130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4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7">
        <f>IF($F$7="","",IF(B17="","",$F$7))</f>
      </c>
      <c r="C18" s="131"/>
      <c r="D18" s="131"/>
      <c r="E18" s="129"/>
      <c r="F18" s="48">
        <f>IF($F$7="","",IF(F17="","",$F$7))</f>
      </c>
      <c r="G18" s="131"/>
      <c r="H18" s="131"/>
    </row>
    <row r="19" spans="1:8" ht="12" customHeight="1">
      <c r="A19" s="127">
        <v>3</v>
      </c>
      <c r="B19" s="30"/>
      <c r="C19" s="130"/>
      <c r="D19" s="130"/>
      <c r="E19" s="127">
        <v>19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9"/>
      <c r="B21" s="47">
        <f>IF($F$7="","",IF(B20="","",$F$7))</f>
      </c>
      <c r="C21" s="131"/>
      <c r="D21" s="131"/>
      <c r="E21" s="129"/>
      <c r="F21" s="48">
        <f>IF($F$7="","",IF(F20="","",$F$7))</f>
      </c>
      <c r="G21" s="131"/>
      <c r="H21" s="131"/>
    </row>
    <row r="22" spans="1:8" ht="12" customHeight="1">
      <c r="A22" s="127">
        <v>4</v>
      </c>
      <c r="B22" s="30"/>
      <c r="C22" s="130"/>
      <c r="D22" s="130"/>
      <c r="E22" s="127">
        <v>20</v>
      </c>
      <c r="F22" s="31"/>
      <c r="G22" s="130"/>
      <c r="H22" s="130"/>
    </row>
    <row r="23" spans="1:10" ht="21" customHeight="1">
      <c r="A23" s="128"/>
      <c r="B23" s="44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7">
        <f>IF($F$7="","",IF(B23="","",$F$7))</f>
      </c>
      <c r="C24" s="131"/>
      <c r="D24" s="131"/>
      <c r="E24" s="129"/>
      <c r="F24" s="48">
        <f>IF($F$7="","",IF(F23="","",$F$7))</f>
      </c>
      <c r="G24" s="131"/>
      <c r="H24" s="131"/>
    </row>
    <row r="25" spans="1:8" ht="12" customHeight="1">
      <c r="A25" s="127">
        <v>5</v>
      </c>
      <c r="B25" s="30"/>
      <c r="C25" s="130"/>
      <c r="D25" s="130"/>
      <c r="E25" s="127">
        <v>21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9"/>
      <c r="B27" s="47">
        <f>IF($F$7="","",IF(B26="","",$F$7))</f>
      </c>
      <c r="C27" s="131"/>
      <c r="D27" s="131"/>
      <c r="E27" s="129"/>
      <c r="F27" s="48">
        <f>IF($F$7="","",IF(F26="","",$F$7))</f>
      </c>
      <c r="G27" s="131"/>
      <c r="H27" s="131"/>
    </row>
    <row r="28" spans="1:8" ht="12" customHeight="1">
      <c r="A28" s="127">
        <v>6</v>
      </c>
      <c r="B28" s="30"/>
      <c r="C28" s="130"/>
      <c r="D28" s="130"/>
      <c r="E28" s="127">
        <v>22</v>
      </c>
      <c r="F28" s="31"/>
      <c r="G28" s="130"/>
      <c r="H28" s="130"/>
    </row>
    <row r="29" spans="1:10" ht="21" customHeight="1">
      <c r="A29" s="128"/>
      <c r="B29" s="44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7">
        <f>IF($F$7="","",IF(B29="","",$F$7))</f>
      </c>
      <c r="C30" s="131"/>
      <c r="D30" s="131"/>
      <c r="E30" s="129"/>
      <c r="F30" s="48">
        <f>IF($F$7="","",IF(F29="","",$F$7))</f>
      </c>
      <c r="G30" s="131"/>
      <c r="H30" s="131"/>
    </row>
    <row r="31" spans="1:8" ht="12" customHeight="1">
      <c r="A31" s="127">
        <v>7</v>
      </c>
      <c r="B31" s="30"/>
      <c r="C31" s="130"/>
      <c r="D31" s="130"/>
      <c r="E31" s="127">
        <v>23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9"/>
      <c r="B33" s="47">
        <f>IF($F$7="","",IF(B32="","",$F$7))</f>
      </c>
      <c r="C33" s="131"/>
      <c r="D33" s="131"/>
      <c r="E33" s="129"/>
      <c r="F33" s="48">
        <f>IF($F$7="","",IF(F32="","",$F$7))</f>
      </c>
      <c r="G33" s="131"/>
      <c r="H33" s="131"/>
    </row>
    <row r="34" spans="1:8" ht="12" customHeight="1">
      <c r="A34" s="127">
        <v>8</v>
      </c>
      <c r="B34" s="30"/>
      <c r="C34" s="130"/>
      <c r="D34" s="130"/>
      <c r="E34" s="127">
        <v>24</v>
      </c>
      <c r="F34" s="31"/>
      <c r="G34" s="130"/>
      <c r="H34" s="130"/>
    </row>
    <row r="35" spans="1:10" ht="21" customHeight="1">
      <c r="A35" s="128"/>
      <c r="B35" s="44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7">
        <f>IF($F$7="","",IF(B35="","",$F$7))</f>
      </c>
      <c r="C36" s="131"/>
      <c r="D36" s="131"/>
      <c r="E36" s="129"/>
      <c r="F36" s="48">
        <f>IF($F$7="","",IF(F35="","",$F$7))</f>
      </c>
      <c r="G36" s="131"/>
      <c r="H36" s="131"/>
    </row>
    <row r="37" spans="1:8" ht="12" customHeight="1">
      <c r="A37" s="127">
        <v>9</v>
      </c>
      <c r="B37" s="30"/>
      <c r="C37" s="130"/>
      <c r="D37" s="130"/>
      <c r="E37" s="127">
        <v>25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9"/>
      <c r="B39" s="47">
        <f>IF($F$7="","",IF(B38="","",$F$7))</f>
      </c>
      <c r="C39" s="131"/>
      <c r="D39" s="131"/>
      <c r="E39" s="129"/>
      <c r="F39" s="48">
        <f>IF($F$7="","",IF(F38="","",$F$7))</f>
      </c>
      <c r="G39" s="131"/>
      <c r="H39" s="131"/>
    </row>
    <row r="40" spans="1:8" ht="12" customHeight="1">
      <c r="A40" s="127">
        <v>10</v>
      </c>
      <c r="B40" s="30"/>
      <c r="C40" s="130"/>
      <c r="D40" s="130"/>
      <c r="E40" s="127">
        <v>26</v>
      </c>
      <c r="F40" s="31"/>
      <c r="G40" s="130"/>
      <c r="H40" s="130"/>
    </row>
    <row r="41" spans="1:10" ht="21" customHeight="1">
      <c r="A41" s="128"/>
      <c r="B41" s="44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7">
        <f>IF($F$7="","",IF(B41="","",$F$7))</f>
      </c>
      <c r="C42" s="131"/>
      <c r="D42" s="131"/>
      <c r="E42" s="129"/>
      <c r="F42" s="48">
        <f>IF($F$7="","",IF(F41="","",$F$7))</f>
      </c>
      <c r="G42" s="131"/>
      <c r="H42" s="131"/>
    </row>
    <row r="43" spans="1:8" ht="12" customHeight="1">
      <c r="A43" s="127">
        <v>11</v>
      </c>
      <c r="B43" s="30"/>
      <c r="C43" s="130"/>
      <c r="D43" s="130"/>
      <c r="E43" s="127">
        <v>27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9"/>
      <c r="B45" s="47">
        <f>IF($F$7="","",IF(B44="","",$F$7))</f>
      </c>
      <c r="C45" s="131"/>
      <c r="D45" s="131"/>
      <c r="E45" s="129"/>
      <c r="F45" s="48">
        <f>IF($F$7="","",IF(F44="","",$F$7))</f>
      </c>
      <c r="G45" s="131"/>
      <c r="H45" s="131"/>
    </row>
    <row r="46" spans="1:8" ht="12" customHeight="1">
      <c r="A46" s="127">
        <v>12</v>
      </c>
      <c r="B46" s="30"/>
      <c r="C46" s="130"/>
      <c r="D46" s="130"/>
      <c r="E46" s="127">
        <v>28</v>
      </c>
      <c r="F46" s="31"/>
      <c r="G46" s="130"/>
      <c r="H46" s="130"/>
    </row>
    <row r="47" spans="1:10" ht="21" customHeight="1">
      <c r="A47" s="128"/>
      <c r="B47" s="44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7">
        <f>IF($F$7="","",IF(B47="","",$F$7))</f>
      </c>
      <c r="C48" s="131"/>
      <c r="D48" s="131"/>
      <c r="E48" s="129"/>
      <c r="F48" s="48">
        <f>IF($F$7="","",IF(F47="","",$F$7))</f>
      </c>
      <c r="G48" s="131"/>
      <c r="H48" s="131"/>
    </row>
    <row r="49" spans="1:8" ht="12" customHeight="1">
      <c r="A49" s="127">
        <v>13</v>
      </c>
      <c r="B49" s="30"/>
      <c r="C49" s="130"/>
      <c r="D49" s="130"/>
      <c r="E49" s="127">
        <v>29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9"/>
      <c r="B51" s="47">
        <f>IF($F$7="","",IF(B50="","",$F$7))</f>
      </c>
      <c r="C51" s="131"/>
      <c r="D51" s="131"/>
      <c r="E51" s="129"/>
      <c r="F51" s="48">
        <f>IF($F$7="","",IF(F50="","",$F$7))</f>
      </c>
      <c r="G51" s="131"/>
      <c r="H51" s="131"/>
    </row>
    <row r="52" spans="1:8" ht="12" customHeight="1">
      <c r="A52" s="127">
        <v>14</v>
      </c>
      <c r="B52" s="30"/>
      <c r="C52" s="130"/>
      <c r="D52" s="130"/>
      <c r="E52" s="127">
        <v>30</v>
      </c>
      <c r="F52" s="31"/>
      <c r="G52" s="130"/>
      <c r="H52" s="130"/>
    </row>
    <row r="53" spans="1:10" ht="21" customHeight="1">
      <c r="A53" s="128"/>
      <c r="B53" s="44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7">
        <f>IF($F$7="","",IF(B53="","",$F$7))</f>
      </c>
      <c r="C54" s="131"/>
      <c r="D54" s="131"/>
      <c r="E54" s="129"/>
      <c r="F54" s="48">
        <f>IF($F$7="","",IF(F53="","",$F$7))</f>
      </c>
      <c r="G54" s="131"/>
      <c r="H54" s="131"/>
    </row>
    <row r="55" spans="1:8" ht="12" customHeight="1">
      <c r="A55" s="127">
        <v>15</v>
      </c>
      <c r="B55" s="30"/>
      <c r="C55" s="130"/>
      <c r="D55" s="130"/>
      <c r="E55" s="127">
        <v>31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9"/>
      <c r="B57" s="47">
        <f>IF($F$7="","",IF(B56="","",$F$7))</f>
      </c>
      <c r="C57" s="131"/>
      <c r="D57" s="131"/>
      <c r="E57" s="129"/>
      <c r="F57" s="48">
        <f>IF($F$7="","",IF(F56="","",$F$7))</f>
      </c>
      <c r="G57" s="131"/>
      <c r="H57" s="131"/>
    </row>
    <row r="58" spans="1:8" ht="12" customHeight="1">
      <c r="A58" s="127">
        <v>16</v>
      </c>
      <c r="B58" s="30"/>
      <c r="C58" s="130"/>
      <c r="D58" s="130"/>
      <c r="E58" s="127">
        <v>32</v>
      </c>
      <c r="F58" s="31"/>
      <c r="G58" s="130"/>
      <c r="H58" s="130"/>
    </row>
    <row r="59" spans="1:10" ht="21" customHeight="1">
      <c r="A59" s="128"/>
      <c r="B59" s="44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23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5"/>
    <mergeCell ref="C13:C15"/>
    <mergeCell ref="D13:D15"/>
    <mergeCell ref="E13:E15"/>
    <mergeCell ref="G13:G15"/>
    <mergeCell ref="H13:H15"/>
    <mergeCell ref="A16:A18"/>
    <mergeCell ref="C16:C18"/>
    <mergeCell ref="D16:D18"/>
    <mergeCell ref="E16:E18"/>
    <mergeCell ref="G16:G18"/>
    <mergeCell ref="H16:H18"/>
    <mergeCell ref="A19:A21"/>
    <mergeCell ref="C19:C21"/>
    <mergeCell ref="D19:D21"/>
    <mergeCell ref="E19:E21"/>
    <mergeCell ref="G19:G21"/>
    <mergeCell ref="H19:H21"/>
    <mergeCell ref="A22:A24"/>
    <mergeCell ref="C22:C24"/>
    <mergeCell ref="D22:D24"/>
    <mergeCell ref="E22:E24"/>
    <mergeCell ref="G22:G24"/>
    <mergeCell ref="H22:H24"/>
    <mergeCell ref="A25:A27"/>
    <mergeCell ref="C25:C27"/>
    <mergeCell ref="D25:D27"/>
    <mergeCell ref="E25:E27"/>
    <mergeCell ref="G25:G27"/>
    <mergeCell ref="H25:H27"/>
    <mergeCell ref="A28:A30"/>
    <mergeCell ref="C28:C30"/>
    <mergeCell ref="D28:D30"/>
    <mergeCell ref="E28:E30"/>
    <mergeCell ref="G28:G30"/>
    <mergeCell ref="H28:H30"/>
    <mergeCell ref="A31:A33"/>
    <mergeCell ref="C31:C33"/>
    <mergeCell ref="D31:D33"/>
    <mergeCell ref="E31:E33"/>
    <mergeCell ref="G31:G33"/>
    <mergeCell ref="H31:H33"/>
    <mergeCell ref="A34:A36"/>
    <mergeCell ref="C34:C36"/>
    <mergeCell ref="D34:D36"/>
    <mergeCell ref="E34:E36"/>
    <mergeCell ref="G34:G36"/>
    <mergeCell ref="H34:H36"/>
    <mergeCell ref="A37:A39"/>
    <mergeCell ref="C37:C39"/>
    <mergeCell ref="D37:D39"/>
    <mergeCell ref="E37:E39"/>
    <mergeCell ref="G37:G39"/>
    <mergeCell ref="H37:H39"/>
    <mergeCell ref="A40:A42"/>
    <mergeCell ref="C40:C42"/>
    <mergeCell ref="D40:D42"/>
    <mergeCell ref="E40:E42"/>
    <mergeCell ref="G40:G42"/>
    <mergeCell ref="H40:H42"/>
    <mergeCell ref="A43:A45"/>
    <mergeCell ref="C43:C45"/>
    <mergeCell ref="D43:D45"/>
    <mergeCell ref="E43:E45"/>
    <mergeCell ref="G43:G45"/>
    <mergeCell ref="H43:H45"/>
    <mergeCell ref="A46:A48"/>
    <mergeCell ref="C46:C48"/>
    <mergeCell ref="D46:D48"/>
    <mergeCell ref="E46:E48"/>
    <mergeCell ref="G46:G48"/>
    <mergeCell ref="H46:H48"/>
    <mergeCell ref="A49:A51"/>
    <mergeCell ref="C49:C51"/>
    <mergeCell ref="D49:D51"/>
    <mergeCell ref="E49:E51"/>
    <mergeCell ref="G49:G51"/>
    <mergeCell ref="H49:H51"/>
    <mergeCell ref="A52:A54"/>
    <mergeCell ref="C52:C54"/>
    <mergeCell ref="D52:D54"/>
    <mergeCell ref="E52:E54"/>
    <mergeCell ref="G52:G54"/>
    <mergeCell ref="H52:H54"/>
    <mergeCell ref="A55:A57"/>
    <mergeCell ref="C55:C57"/>
    <mergeCell ref="D55:D57"/>
    <mergeCell ref="E55:E57"/>
    <mergeCell ref="G55:G57"/>
    <mergeCell ref="H55:H57"/>
    <mergeCell ref="A58:A60"/>
    <mergeCell ref="C58:C60"/>
    <mergeCell ref="D58:D60"/>
    <mergeCell ref="E58:E60"/>
    <mergeCell ref="G58:G60"/>
    <mergeCell ref="H58:H60"/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</mergeCells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"1,2,3,4,5,6,7,8"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5.7109375" style="8" customWidth="1"/>
    <col min="2" max="2" width="8.57421875" style="8" customWidth="1"/>
    <col min="3" max="3" width="9.57421875" style="8" customWidth="1"/>
    <col min="4" max="5" width="9.00390625" style="8" customWidth="1"/>
    <col min="6" max="6" width="6.57421875" style="8" customWidth="1"/>
    <col min="7" max="7" width="9.00390625" style="8" customWidth="1"/>
    <col min="8" max="8" width="8.57421875" style="8" customWidth="1"/>
    <col min="9" max="9" width="5.57421875" style="8" customWidth="1"/>
    <col min="10" max="10" width="8.57421875" style="8" customWidth="1"/>
    <col min="11" max="11" width="13.57421875" style="8" customWidth="1"/>
    <col min="12" max="16384" width="9.00390625" style="8" customWidth="1"/>
  </cols>
  <sheetData>
    <row r="1" spans="1:11" s="12" customFormat="1" ht="24">
      <c r="A1" s="121" t="s">
        <v>144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12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3" ht="42" customHeight="1">
      <c r="A4" s="122" t="s">
        <v>21</v>
      </c>
      <c r="B4" s="123"/>
      <c r="C4" s="124"/>
      <c r="D4" s="125"/>
      <c r="E4" s="125"/>
      <c r="F4" s="125"/>
      <c r="G4" s="125"/>
      <c r="H4" s="21" t="s">
        <v>84</v>
      </c>
      <c r="I4" s="124"/>
      <c r="J4" s="125"/>
      <c r="K4" s="126"/>
      <c r="M4" s="34"/>
    </row>
    <row r="5" spans="1:13" ht="21" customHeight="1">
      <c r="A5" s="102" t="s">
        <v>22</v>
      </c>
      <c r="B5" s="103"/>
      <c r="C5" s="106"/>
      <c r="D5" s="107"/>
      <c r="E5" s="107"/>
      <c r="F5" s="107"/>
      <c r="G5" s="110" t="s">
        <v>23</v>
      </c>
      <c r="H5" s="22" t="s">
        <v>24</v>
      </c>
      <c r="I5" s="112" t="s">
        <v>121</v>
      </c>
      <c r="J5" s="112"/>
      <c r="K5" s="113"/>
      <c r="M5" s="34" t="s">
        <v>81</v>
      </c>
    </row>
    <row r="6" spans="1:13" ht="21" customHeight="1">
      <c r="A6" s="104"/>
      <c r="B6" s="105"/>
      <c r="C6" s="108"/>
      <c r="D6" s="109"/>
      <c r="E6" s="109"/>
      <c r="F6" s="109"/>
      <c r="G6" s="111"/>
      <c r="H6" s="22" t="s">
        <v>73</v>
      </c>
      <c r="I6" s="112" t="s">
        <v>74</v>
      </c>
      <c r="J6" s="112"/>
      <c r="K6" s="113"/>
      <c r="M6" s="34" t="s">
        <v>82</v>
      </c>
    </row>
    <row r="7" spans="1:11" ht="42" customHeight="1">
      <c r="A7" s="100" t="s">
        <v>123</v>
      </c>
      <c r="B7" s="101"/>
      <c r="C7" s="114" t="s">
        <v>124</v>
      </c>
      <c r="D7" s="115"/>
      <c r="E7" s="116"/>
      <c r="F7" s="116"/>
      <c r="G7" s="116"/>
      <c r="H7" s="116"/>
      <c r="I7" s="116"/>
      <c r="J7" s="116"/>
      <c r="K7" s="117"/>
    </row>
    <row r="10" spans="3:11" ht="17.25">
      <c r="C10" s="9" t="s">
        <v>25</v>
      </c>
      <c r="F10" s="94">
        <f>K22</f>
        <v>0</v>
      </c>
      <c r="G10" s="95"/>
      <c r="H10" s="29" t="s">
        <v>78</v>
      </c>
      <c r="I10" s="96">
        <f>F10*500</f>
        <v>0</v>
      </c>
      <c r="J10" s="96"/>
      <c r="K10" s="8" t="s">
        <v>27</v>
      </c>
    </row>
    <row r="13" spans="1:11" ht="24" customHeight="1">
      <c r="A13" s="97" t="s">
        <v>28</v>
      </c>
      <c r="B13" s="98"/>
      <c r="C13" s="98"/>
      <c r="D13" s="98"/>
      <c r="E13" s="98"/>
      <c r="F13" s="99"/>
      <c r="G13" s="97" t="s">
        <v>33</v>
      </c>
      <c r="H13" s="98"/>
      <c r="I13" s="98"/>
      <c r="J13" s="98"/>
      <c r="K13" s="99"/>
    </row>
    <row r="14" spans="1:13" ht="24" customHeight="1">
      <c r="A14" s="23" t="s">
        <v>65</v>
      </c>
      <c r="B14" s="90" t="s">
        <v>51</v>
      </c>
      <c r="C14" s="91"/>
      <c r="D14" s="92" t="s">
        <v>29</v>
      </c>
      <c r="E14" s="92"/>
      <c r="F14" s="93"/>
      <c r="G14" s="51">
        <f>'A(小5･6男）複'!AC17</f>
        <v>0</v>
      </c>
      <c r="H14" s="24" t="s">
        <v>77</v>
      </c>
      <c r="I14" s="15"/>
      <c r="J14" s="52">
        <f>'A(小5･6男）複'!AD17</f>
        <v>0</v>
      </c>
      <c r="K14" s="28" t="s">
        <v>76</v>
      </c>
      <c r="M14" s="34" t="s">
        <v>119</v>
      </c>
    </row>
    <row r="15" spans="1:13" ht="24" customHeight="1">
      <c r="A15" s="23" t="s">
        <v>66</v>
      </c>
      <c r="B15" s="90" t="s">
        <v>51</v>
      </c>
      <c r="C15" s="91"/>
      <c r="D15" s="92" t="s">
        <v>30</v>
      </c>
      <c r="E15" s="92"/>
      <c r="F15" s="93"/>
      <c r="G15" s="51">
        <f>'B(小5･6女)複'!AC17</f>
        <v>0</v>
      </c>
      <c r="H15" s="24" t="s">
        <v>77</v>
      </c>
      <c r="I15" s="15"/>
      <c r="J15" s="52">
        <f>'B(小5･6女)複'!AD17</f>
        <v>0</v>
      </c>
      <c r="K15" s="28" t="s">
        <v>76</v>
      </c>
      <c r="M15" s="34" t="s">
        <v>120</v>
      </c>
    </row>
    <row r="16" spans="1:11" ht="24" customHeight="1">
      <c r="A16" s="23" t="s">
        <v>67</v>
      </c>
      <c r="B16" s="90" t="s">
        <v>52</v>
      </c>
      <c r="C16" s="91"/>
      <c r="D16" s="92" t="s">
        <v>29</v>
      </c>
      <c r="E16" s="92"/>
      <c r="F16" s="93"/>
      <c r="G16" s="51">
        <f>'C(小4男)複'!AC17</f>
        <v>0</v>
      </c>
      <c r="H16" s="24" t="s">
        <v>77</v>
      </c>
      <c r="I16" s="15"/>
      <c r="J16" s="52">
        <f>'C(小4男)複'!AD17</f>
        <v>0</v>
      </c>
      <c r="K16" s="28" t="s">
        <v>76</v>
      </c>
    </row>
    <row r="17" spans="1:11" ht="24" customHeight="1">
      <c r="A17" s="23" t="s">
        <v>68</v>
      </c>
      <c r="B17" s="90" t="s">
        <v>52</v>
      </c>
      <c r="C17" s="91"/>
      <c r="D17" s="92" t="s">
        <v>30</v>
      </c>
      <c r="E17" s="92"/>
      <c r="F17" s="93"/>
      <c r="G17" s="51">
        <f>'D(小4女)複'!AC17</f>
        <v>0</v>
      </c>
      <c r="H17" s="24" t="s">
        <v>77</v>
      </c>
      <c r="I17" s="15"/>
      <c r="J17" s="52">
        <f>'D(小4女)複'!AD17</f>
        <v>0</v>
      </c>
      <c r="K17" s="28" t="s">
        <v>76</v>
      </c>
    </row>
    <row r="18" spans="1:11" ht="24" customHeight="1">
      <c r="A18" s="23" t="s">
        <v>69</v>
      </c>
      <c r="B18" s="90" t="s">
        <v>51</v>
      </c>
      <c r="C18" s="91"/>
      <c r="D18" s="92" t="s">
        <v>31</v>
      </c>
      <c r="E18" s="92"/>
      <c r="F18" s="93"/>
      <c r="G18" s="13"/>
      <c r="H18" s="15"/>
      <c r="I18" s="15"/>
      <c r="J18" s="52">
        <f>'E(小5･6男)単'!AD17</f>
        <v>0</v>
      </c>
      <c r="K18" s="28" t="s">
        <v>76</v>
      </c>
    </row>
    <row r="19" spans="1:11" ht="24" customHeight="1">
      <c r="A19" s="23" t="s">
        <v>70</v>
      </c>
      <c r="B19" s="90" t="s">
        <v>51</v>
      </c>
      <c r="C19" s="91"/>
      <c r="D19" s="92" t="s">
        <v>32</v>
      </c>
      <c r="E19" s="92"/>
      <c r="F19" s="93"/>
      <c r="G19" s="13"/>
      <c r="H19" s="15"/>
      <c r="I19" s="15"/>
      <c r="J19" s="52">
        <f>'F(小5･6女)単'!AD17</f>
        <v>0</v>
      </c>
      <c r="K19" s="28" t="s">
        <v>76</v>
      </c>
    </row>
    <row r="20" spans="1:13" ht="24" customHeight="1">
      <c r="A20" s="23" t="s">
        <v>71</v>
      </c>
      <c r="B20" s="90" t="s">
        <v>52</v>
      </c>
      <c r="C20" s="91"/>
      <c r="D20" s="92" t="s">
        <v>31</v>
      </c>
      <c r="E20" s="92"/>
      <c r="F20" s="93"/>
      <c r="G20" s="13"/>
      <c r="H20" s="15"/>
      <c r="I20" s="15"/>
      <c r="J20" s="52">
        <f>'G(小4男)単'!AD17</f>
        <v>0</v>
      </c>
      <c r="K20" s="28" t="s">
        <v>76</v>
      </c>
      <c r="M20" s="34"/>
    </row>
    <row r="21" spans="1:13" ht="24" customHeight="1">
      <c r="A21" s="23" t="s">
        <v>72</v>
      </c>
      <c r="B21" s="90" t="s">
        <v>52</v>
      </c>
      <c r="C21" s="91"/>
      <c r="D21" s="92" t="s">
        <v>32</v>
      </c>
      <c r="E21" s="92"/>
      <c r="F21" s="93"/>
      <c r="G21" s="13"/>
      <c r="H21" s="15"/>
      <c r="I21" s="15"/>
      <c r="J21" s="52">
        <f>'H(小4女)単'!AD17</f>
        <v>0</v>
      </c>
      <c r="K21" s="28" t="s">
        <v>76</v>
      </c>
      <c r="M21" s="34" t="s">
        <v>79</v>
      </c>
    </row>
    <row r="22" spans="1:13" ht="24" customHeight="1">
      <c r="A22" s="118" t="s">
        <v>34</v>
      </c>
      <c r="B22" s="119"/>
      <c r="C22" s="119"/>
      <c r="D22" s="119"/>
      <c r="E22" s="119"/>
      <c r="F22" s="120"/>
      <c r="G22" s="16" t="s">
        <v>35</v>
      </c>
      <c r="H22" s="25"/>
      <c r="I22" s="26" t="s">
        <v>26</v>
      </c>
      <c r="J22" s="14" t="s">
        <v>75</v>
      </c>
      <c r="K22" s="27">
        <f>SUM(J14:J21)</f>
        <v>0</v>
      </c>
      <c r="M22" s="34" t="s">
        <v>80</v>
      </c>
    </row>
    <row r="25" spans="2:5" ht="21" customHeight="1">
      <c r="B25" s="9" t="s">
        <v>36</v>
      </c>
      <c r="C25" s="9" t="s">
        <v>42</v>
      </c>
      <c r="D25" s="9"/>
      <c r="E25" s="9"/>
    </row>
    <row r="26" spans="2:5" ht="21" customHeight="1">
      <c r="B26" s="9"/>
      <c r="C26" s="9" t="s">
        <v>53</v>
      </c>
      <c r="D26" s="9"/>
      <c r="E26" s="9"/>
    </row>
    <row r="27" spans="2:5" ht="21" customHeight="1">
      <c r="B27" s="9" t="s">
        <v>37</v>
      </c>
      <c r="C27" s="9" t="s">
        <v>55</v>
      </c>
      <c r="D27" s="9"/>
      <c r="E27" s="9"/>
    </row>
    <row r="28" spans="2:5" ht="21" customHeight="1">
      <c r="B28" s="55" t="s">
        <v>38</v>
      </c>
      <c r="C28" s="55" t="s">
        <v>131</v>
      </c>
      <c r="D28" s="55"/>
      <c r="E28" s="9"/>
    </row>
    <row r="31" spans="4:13" ht="21">
      <c r="D31" s="17" t="s">
        <v>40</v>
      </c>
      <c r="F31" s="18"/>
      <c r="G31" s="19"/>
      <c r="H31" s="35"/>
      <c r="I31" s="20"/>
      <c r="J31" s="18" t="s">
        <v>39</v>
      </c>
      <c r="M31" s="34" t="s">
        <v>83</v>
      </c>
    </row>
  </sheetData>
  <sheetProtection/>
  <mergeCells count="33">
    <mergeCell ref="A22:F22"/>
    <mergeCell ref="A1:K1"/>
    <mergeCell ref="A4:B4"/>
    <mergeCell ref="B16:C16"/>
    <mergeCell ref="B17:C17"/>
    <mergeCell ref="B18:C18"/>
    <mergeCell ref="B19:C19"/>
    <mergeCell ref="B20:C20"/>
    <mergeCell ref="C4:G4"/>
    <mergeCell ref="I4:K4"/>
    <mergeCell ref="A5:B6"/>
    <mergeCell ref="C5:F6"/>
    <mergeCell ref="G5:G6"/>
    <mergeCell ref="I5:K5"/>
    <mergeCell ref="I6:K6"/>
    <mergeCell ref="C7:D7"/>
    <mergeCell ref="E7:K7"/>
    <mergeCell ref="B15:C15"/>
    <mergeCell ref="F10:G10"/>
    <mergeCell ref="I10:J10"/>
    <mergeCell ref="A13:F13"/>
    <mergeCell ref="G13:K13"/>
    <mergeCell ref="A7:B7"/>
    <mergeCell ref="B21:C21"/>
    <mergeCell ref="D14:F14"/>
    <mergeCell ref="D15:F15"/>
    <mergeCell ref="D16:F16"/>
    <mergeCell ref="D17:F17"/>
    <mergeCell ref="D18:F18"/>
    <mergeCell ref="D19:F19"/>
    <mergeCell ref="D20:F20"/>
    <mergeCell ref="D21:F21"/>
    <mergeCell ref="B14:C14"/>
  </mergeCells>
  <dataValidations count="1">
    <dataValidation type="list" allowBlank="1" showInputMessage="1" showErrorMessage="1" sqref="H31">
      <formula1>"1,2,3,4,5,6,7,8"</formula1>
    </dataValidation>
  </dataValidations>
  <printOptions/>
  <pageMargins left="0.6692913385826772" right="0.1968503937007874" top="0.7480314960629921" bottom="0.7480314960629921" header="0.31496062992125984" footer="0.31496062992125984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D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146</v>
      </c>
      <c r="C5" s="58"/>
      <c r="D5" s="58"/>
      <c r="E5" s="58"/>
      <c r="F5" s="58"/>
      <c r="G5" s="58"/>
      <c r="H5" s="58"/>
      <c r="I5" s="58"/>
      <c r="AA5" s="135">
        <f>IF(OR(AB5=1,AB6=1),1,0)</f>
        <v>0</v>
      </c>
      <c r="AB5" s="72">
        <f>IF(B26="",0,1)</f>
        <v>0</v>
      </c>
      <c r="AC5" s="135">
        <f>IF(OR(AD5=1,AD6=1),1,0)</f>
        <v>0</v>
      </c>
      <c r="AD5" s="72">
        <f>IF(F26="",0,1)</f>
        <v>0</v>
      </c>
    </row>
    <row r="6" spans="1:30" s="73" customFormat="1" ht="6" customHeight="1">
      <c r="A6" s="58"/>
      <c r="B6" s="58"/>
      <c r="C6" s="58"/>
      <c r="D6" s="58"/>
      <c r="E6" s="58"/>
      <c r="F6" s="58"/>
      <c r="G6" s="58"/>
      <c r="H6" s="58"/>
      <c r="I6" s="58"/>
      <c r="AA6" s="135"/>
      <c r="AB6" s="72">
        <f>IF(B29="",0,1)</f>
        <v>0</v>
      </c>
      <c r="AC6" s="135"/>
      <c r="AD6" s="72">
        <f>IF(F29="",0,1)</f>
        <v>0</v>
      </c>
    </row>
    <row r="7" spans="1:30" s="77" customFormat="1" ht="24" customHeight="1">
      <c r="A7" s="75" t="s">
        <v>63</v>
      </c>
      <c r="B7" s="137">
        <f>IF('集計表'!$C$4="","",'集計表'!$C$4)</f>
      </c>
      <c r="C7" s="137"/>
      <c r="D7" s="137"/>
      <c r="E7" s="76" t="s">
        <v>62</v>
      </c>
      <c r="F7" s="137">
        <f>IF('集計表'!$I$4="","",'集計表'!$I$4)</f>
      </c>
      <c r="G7" s="137"/>
      <c r="H7" s="137"/>
      <c r="I7" s="54"/>
      <c r="AA7" s="136">
        <f>IF(OR(AB7=1,AB8=1),1,0)</f>
        <v>0</v>
      </c>
      <c r="AB7" s="72">
        <f>IF(B32="",0,1)</f>
        <v>0</v>
      </c>
      <c r="AC7" s="136">
        <f>IF(OR(AD7=1,AD8=1),1,0)</f>
        <v>0</v>
      </c>
      <c r="AD7" s="72">
        <f>IF(F32="",0,1)</f>
        <v>0</v>
      </c>
    </row>
    <row r="8" spans="1:30" s="1" customFormat="1" ht="24" customHeight="1">
      <c r="A8" s="36" t="s">
        <v>85</v>
      </c>
      <c r="B8" s="139" t="s">
        <v>106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9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8"/>
      <c r="B15" s="40">
        <f>IF($F$7="","",IF(B14="","",$F$7))</f>
      </c>
      <c r="C15" s="132"/>
      <c r="D15" s="132"/>
      <c r="E15" s="128"/>
      <c r="F15" s="41">
        <f>IF($F$7="","",IF(F14="","",$F$7))</f>
      </c>
      <c r="G15" s="132"/>
      <c r="H15" s="132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8"/>
      <c r="B16" s="33"/>
      <c r="C16" s="133"/>
      <c r="D16" s="133"/>
      <c r="E16" s="128"/>
      <c r="F16" s="32"/>
      <c r="G16" s="133"/>
      <c r="H16" s="133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5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2">
        <f>IF($F$7="","",IF(B17="","",$F$7))</f>
      </c>
      <c r="C18" s="134"/>
      <c r="D18" s="134"/>
      <c r="E18" s="129"/>
      <c r="F18" s="43">
        <f>IF($F$7="","",IF(F17="","",$F$7))</f>
      </c>
      <c r="G18" s="134"/>
      <c r="H18" s="134"/>
    </row>
    <row r="19" spans="1:8" ht="12" customHeight="1">
      <c r="A19" s="127">
        <v>2</v>
      </c>
      <c r="B19" s="30"/>
      <c r="C19" s="130"/>
      <c r="D19" s="130"/>
      <c r="E19" s="127">
        <v>10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8"/>
      <c r="B21" s="40">
        <f>IF($F$7="","",IF(B20="","",$F$7))</f>
      </c>
      <c r="C21" s="132"/>
      <c r="D21" s="132"/>
      <c r="E21" s="128"/>
      <c r="F21" s="41">
        <f>IF($F$7="","",IF(F20="","",$F$7))</f>
      </c>
      <c r="G21" s="132"/>
      <c r="H21" s="132"/>
    </row>
    <row r="22" spans="1:8" ht="12" customHeight="1">
      <c r="A22" s="128"/>
      <c r="B22" s="33"/>
      <c r="C22" s="133"/>
      <c r="D22" s="133"/>
      <c r="E22" s="128"/>
      <c r="F22" s="32"/>
      <c r="G22" s="133"/>
      <c r="H22" s="133"/>
    </row>
    <row r="23" spans="1:10" ht="21" customHeight="1">
      <c r="A23" s="128"/>
      <c r="B23" s="45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2">
        <f>IF($F$7="","",IF(B23="","",$F$7))</f>
      </c>
      <c r="C24" s="134"/>
      <c r="D24" s="134"/>
      <c r="E24" s="129"/>
      <c r="F24" s="43">
        <f>IF($F$7="","",IF(F23="","",$F$7))</f>
      </c>
      <c r="G24" s="134"/>
      <c r="H24" s="134"/>
    </row>
    <row r="25" spans="1:8" ht="12" customHeight="1">
      <c r="A25" s="127">
        <v>3</v>
      </c>
      <c r="B25" s="30"/>
      <c r="C25" s="130"/>
      <c r="D25" s="130"/>
      <c r="E25" s="127">
        <v>11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8"/>
      <c r="B27" s="40">
        <f>IF($F$7="","",IF(B26="","",$F$7))</f>
      </c>
      <c r="C27" s="132"/>
      <c r="D27" s="132"/>
      <c r="E27" s="128"/>
      <c r="F27" s="41">
        <f>IF($F$7="","",IF(F26="","",$F$7))</f>
      </c>
      <c r="G27" s="132"/>
      <c r="H27" s="132"/>
    </row>
    <row r="28" spans="1:8" ht="12" customHeight="1">
      <c r="A28" s="128"/>
      <c r="B28" s="33"/>
      <c r="C28" s="133"/>
      <c r="D28" s="133"/>
      <c r="E28" s="128"/>
      <c r="F28" s="32"/>
      <c r="G28" s="133"/>
      <c r="H28" s="133"/>
    </row>
    <row r="29" spans="1:10" ht="21" customHeight="1">
      <c r="A29" s="128"/>
      <c r="B29" s="45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2">
        <f>IF($F$7="","",IF(B29="","",$F$7))</f>
      </c>
      <c r="C30" s="134"/>
      <c r="D30" s="134"/>
      <c r="E30" s="129"/>
      <c r="F30" s="43">
        <f>IF($F$7="","",IF(F29="","",$F$7))</f>
      </c>
      <c r="G30" s="134"/>
      <c r="H30" s="134"/>
    </row>
    <row r="31" spans="1:8" ht="12" customHeight="1">
      <c r="A31" s="127">
        <v>4</v>
      </c>
      <c r="B31" s="30"/>
      <c r="C31" s="130"/>
      <c r="D31" s="130"/>
      <c r="E31" s="127">
        <v>12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8"/>
      <c r="B33" s="40">
        <f>IF($F$7="","",IF(B32="","",$F$7))</f>
      </c>
      <c r="C33" s="132"/>
      <c r="D33" s="132"/>
      <c r="E33" s="128"/>
      <c r="F33" s="41">
        <f>IF($F$7="","",IF(F32="","",$F$7))</f>
      </c>
      <c r="G33" s="132"/>
      <c r="H33" s="132"/>
    </row>
    <row r="34" spans="1:8" ht="12" customHeight="1">
      <c r="A34" s="128"/>
      <c r="B34" s="33"/>
      <c r="C34" s="133"/>
      <c r="D34" s="133"/>
      <c r="E34" s="128"/>
      <c r="F34" s="32"/>
      <c r="G34" s="133"/>
      <c r="H34" s="133"/>
    </row>
    <row r="35" spans="1:10" ht="21" customHeight="1">
      <c r="A35" s="128"/>
      <c r="B35" s="45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2">
        <f>IF($F$7="","",IF(B35="","",$F$7))</f>
      </c>
      <c r="C36" s="134"/>
      <c r="D36" s="134"/>
      <c r="E36" s="129"/>
      <c r="F36" s="43">
        <f>IF($F$7="","",IF(F35="","",$F$7))</f>
      </c>
      <c r="G36" s="134"/>
      <c r="H36" s="134"/>
    </row>
    <row r="37" spans="1:8" ht="12" customHeight="1">
      <c r="A37" s="127">
        <v>5</v>
      </c>
      <c r="B37" s="30"/>
      <c r="C37" s="130"/>
      <c r="D37" s="130"/>
      <c r="E37" s="127">
        <v>13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8"/>
      <c r="B39" s="40">
        <f>IF($F$7="","",IF(B38="","",$F$7))</f>
      </c>
      <c r="C39" s="132"/>
      <c r="D39" s="132"/>
      <c r="E39" s="128"/>
      <c r="F39" s="41">
        <f>IF($F$7="","",IF(F38="","",$F$7))</f>
      </c>
      <c r="G39" s="132"/>
      <c r="H39" s="132"/>
    </row>
    <row r="40" spans="1:8" ht="12" customHeight="1">
      <c r="A40" s="128"/>
      <c r="B40" s="33"/>
      <c r="C40" s="133"/>
      <c r="D40" s="133"/>
      <c r="E40" s="128"/>
      <c r="F40" s="32"/>
      <c r="G40" s="133"/>
      <c r="H40" s="133"/>
    </row>
    <row r="41" spans="1:10" ht="21" customHeight="1">
      <c r="A41" s="128"/>
      <c r="B41" s="45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2">
        <f>IF($F$7="","",IF(B41="","",$F$7))</f>
      </c>
      <c r="C42" s="134"/>
      <c r="D42" s="134"/>
      <c r="E42" s="129"/>
      <c r="F42" s="43">
        <f>IF($F$7="","",IF(F41="","",$F$7))</f>
      </c>
      <c r="G42" s="134"/>
      <c r="H42" s="134"/>
    </row>
    <row r="43" spans="1:8" ht="12" customHeight="1">
      <c r="A43" s="127">
        <v>6</v>
      </c>
      <c r="B43" s="30"/>
      <c r="C43" s="130"/>
      <c r="D43" s="130"/>
      <c r="E43" s="127">
        <v>14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8"/>
      <c r="B45" s="40">
        <f>IF($F$7="","",IF(B44="","",$F$7))</f>
      </c>
      <c r="C45" s="132"/>
      <c r="D45" s="132"/>
      <c r="E45" s="128"/>
      <c r="F45" s="41">
        <f>IF($F$7="","",IF(F44="","",$F$7))</f>
      </c>
      <c r="G45" s="132"/>
      <c r="H45" s="132"/>
    </row>
    <row r="46" spans="1:8" ht="12" customHeight="1">
      <c r="A46" s="128"/>
      <c r="B46" s="33"/>
      <c r="C46" s="133"/>
      <c r="D46" s="133"/>
      <c r="E46" s="128"/>
      <c r="F46" s="32"/>
      <c r="G46" s="133"/>
      <c r="H46" s="133"/>
    </row>
    <row r="47" spans="1:10" ht="21" customHeight="1">
      <c r="A47" s="128"/>
      <c r="B47" s="45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2">
        <f>IF($F$7="","",IF(B47="","",$F$7))</f>
      </c>
      <c r="C48" s="134"/>
      <c r="D48" s="134"/>
      <c r="E48" s="129"/>
      <c r="F48" s="43">
        <f>IF($F$7="","",IF(F47="","",$F$7))</f>
      </c>
      <c r="G48" s="134"/>
      <c r="H48" s="134"/>
    </row>
    <row r="49" spans="1:8" ht="12" customHeight="1">
      <c r="A49" s="127">
        <v>7</v>
      </c>
      <c r="B49" s="30"/>
      <c r="C49" s="130"/>
      <c r="D49" s="130"/>
      <c r="E49" s="127">
        <v>15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8"/>
      <c r="B51" s="40">
        <f>IF($F$7="","",IF(B50="","",$F$7))</f>
      </c>
      <c r="C51" s="132"/>
      <c r="D51" s="132"/>
      <c r="E51" s="128"/>
      <c r="F51" s="41">
        <f>IF($F$7="","",IF(F50="","",$F$7))</f>
      </c>
      <c r="G51" s="132"/>
      <c r="H51" s="132"/>
    </row>
    <row r="52" spans="1:8" ht="12" customHeight="1">
      <c r="A52" s="128"/>
      <c r="B52" s="33"/>
      <c r="C52" s="133"/>
      <c r="D52" s="133"/>
      <c r="E52" s="128"/>
      <c r="F52" s="32"/>
      <c r="G52" s="133"/>
      <c r="H52" s="133"/>
    </row>
    <row r="53" spans="1:10" ht="21" customHeight="1">
      <c r="A53" s="128"/>
      <c r="B53" s="45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2">
        <f>IF($F$7="","",IF(B53="","",$F$7))</f>
      </c>
      <c r="C54" s="134"/>
      <c r="D54" s="134"/>
      <c r="E54" s="129"/>
      <c r="F54" s="43">
        <f>IF($F$7="","",IF(F53="","",$F$7))</f>
      </c>
      <c r="G54" s="134"/>
      <c r="H54" s="134"/>
    </row>
    <row r="55" spans="1:8" ht="12" customHeight="1">
      <c r="A55" s="127">
        <v>8</v>
      </c>
      <c r="B55" s="30"/>
      <c r="C55" s="130"/>
      <c r="D55" s="130"/>
      <c r="E55" s="127">
        <v>16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8"/>
      <c r="B57" s="40">
        <f>IF($F$7="","",IF(B56="","",$F$7))</f>
      </c>
      <c r="C57" s="132"/>
      <c r="D57" s="132"/>
      <c r="E57" s="128"/>
      <c r="F57" s="41">
        <f>IF($F$7="","",IF(F56="","",$F$7))</f>
      </c>
      <c r="G57" s="132"/>
      <c r="H57" s="132"/>
    </row>
    <row r="58" spans="1:8" ht="12" customHeight="1">
      <c r="A58" s="128"/>
      <c r="B58" s="33"/>
      <c r="C58" s="133"/>
      <c r="D58" s="133"/>
      <c r="E58" s="128"/>
      <c r="F58" s="32"/>
      <c r="G58" s="133"/>
      <c r="H58" s="133"/>
    </row>
    <row r="59" spans="1:10" ht="21" customHeight="1">
      <c r="A59" s="128"/>
      <c r="B59" s="45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07">
    <mergeCell ref="H16:H18"/>
    <mergeCell ref="G13:G15"/>
    <mergeCell ref="H13:H15"/>
    <mergeCell ref="E13:E18"/>
    <mergeCell ref="E10:E12"/>
    <mergeCell ref="G10:G12"/>
    <mergeCell ref="H10:H12"/>
    <mergeCell ref="A13:A18"/>
    <mergeCell ref="C13:C15"/>
    <mergeCell ref="D13:D15"/>
    <mergeCell ref="C16:C18"/>
    <mergeCell ref="D16:D18"/>
    <mergeCell ref="G16:G18"/>
    <mergeCell ref="B7:D7"/>
    <mergeCell ref="F7:H7"/>
    <mergeCell ref="A1:H1"/>
    <mergeCell ref="B8:D8"/>
    <mergeCell ref="E8:F8"/>
    <mergeCell ref="A10:A12"/>
    <mergeCell ref="C10:C12"/>
    <mergeCell ref="D10:D12"/>
    <mergeCell ref="AA13:AA14"/>
    <mergeCell ref="AA15:AA16"/>
    <mergeCell ref="AC1:AC2"/>
    <mergeCell ref="AC3:AC4"/>
    <mergeCell ref="AC5:AC6"/>
    <mergeCell ref="AC7:AC8"/>
    <mergeCell ref="AC9:AC10"/>
    <mergeCell ref="AC11:AC12"/>
    <mergeCell ref="AC13:AC14"/>
    <mergeCell ref="AC15:AC16"/>
    <mergeCell ref="AA1:AA2"/>
    <mergeCell ref="AA3:AA4"/>
    <mergeCell ref="AA5:AA6"/>
    <mergeCell ref="AA7:AA8"/>
    <mergeCell ref="AA9:AA10"/>
    <mergeCell ref="AA11:AA12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</mergeCells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"1,2,3,4,5,6,7,8"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D6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3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6"/>
      <c r="AA1" s="136">
        <f>IF(OR(AB1=1,AB2=1),1,0)</f>
        <v>0</v>
      </c>
      <c r="AB1" s="49">
        <f>IF(B14="",0,1)</f>
        <v>0</v>
      </c>
      <c r="AC1" s="136">
        <f>IF(OR(AD1=1,AD2=1),1,0)</f>
        <v>0</v>
      </c>
      <c r="AD1" s="49">
        <f>IF(F14="",0,1)</f>
        <v>0</v>
      </c>
    </row>
    <row r="2" spans="1:30" ht="6" customHeight="1">
      <c r="A2" s="58"/>
      <c r="B2" s="58"/>
      <c r="C2" s="58"/>
      <c r="D2" s="58"/>
      <c r="E2" s="58"/>
      <c r="F2" s="58"/>
      <c r="G2" s="58"/>
      <c r="H2" s="58"/>
      <c r="AA2" s="136"/>
      <c r="AB2" s="49">
        <f>IF(B17="",0,1)</f>
        <v>0</v>
      </c>
      <c r="AC2" s="136"/>
      <c r="AD2" s="49">
        <f>IF(F17="",0,1)</f>
        <v>0</v>
      </c>
    </row>
    <row r="3" spans="1:30" ht="13.5" customHeight="1">
      <c r="A3" s="58"/>
      <c r="B3" s="74" t="s">
        <v>90</v>
      </c>
      <c r="C3" s="58"/>
      <c r="D3" s="58"/>
      <c r="E3" s="58"/>
      <c r="F3" s="58"/>
      <c r="G3" s="58"/>
      <c r="H3" s="58"/>
      <c r="AA3" s="136">
        <f>IF(OR(AB3=1,AB4=1),1,0)</f>
        <v>0</v>
      </c>
      <c r="AB3" s="49">
        <f>IF(B20="",0,1)</f>
        <v>0</v>
      </c>
      <c r="AC3" s="136">
        <f>IF(OR(AD3=1,AD4=1),1,0)</f>
        <v>0</v>
      </c>
      <c r="AD3" s="49">
        <f>IF(F20="",0,1)</f>
        <v>0</v>
      </c>
    </row>
    <row r="4" spans="1:30" ht="13.5" customHeight="1">
      <c r="A4" s="58"/>
      <c r="B4" s="74" t="s">
        <v>91</v>
      </c>
      <c r="C4" s="58"/>
      <c r="D4" s="58"/>
      <c r="E4" s="58"/>
      <c r="F4" s="58"/>
      <c r="G4" s="58"/>
      <c r="H4" s="58"/>
      <c r="AA4" s="136"/>
      <c r="AB4" s="49">
        <f>IF(B23="",0,1)</f>
        <v>0</v>
      </c>
      <c r="AC4" s="136"/>
      <c r="AD4" s="49">
        <f>IF(F23="",0,1)</f>
        <v>0</v>
      </c>
    </row>
    <row r="5" spans="1:30" ht="13.5" customHeight="1">
      <c r="A5" s="58"/>
      <c r="B5" s="74" t="s">
        <v>147</v>
      </c>
      <c r="C5" s="58"/>
      <c r="D5" s="58"/>
      <c r="E5" s="58"/>
      <c r="F5" s="58"/>
      <c r="G5" s="58"/>
      <c r="H5" s="58"/>
      <c r="AA5" s="136">
        <f>IF(OR(AB5=1,AB6=1),1,0)</f>
        <v>0</v>
      </c>
      <c r="AB5" s="49">
        <f>IF(B26="",0,1)</f>
        <v>0</v>
      </c>
      <c r="AC5" s="136">
        <f>IF(OR(AD5=1,AD6=1),1,0)</f>
        <v>0</v>
      </c>
      <c r="AD5" s="49">
        <f>IF(F26="",0,1)</f>
        <v>0</v>
      </c>
    </row>
    <row r="6" spans="27:30" ht="6" customHeight="1">
      <c r="AA6" s="136"/>
      <c r="AB6" s="49">
        <f>IF(B29="",0,1)</f>
        <v>0</v>
      </c>
      <c r="AC6" s="136"/>
      <c r="AD6" s="49">
        <f>IF(F29="",0,1)</f>
        <v>0</v>
      </c>
    </row>
    <row r="7" spans="1:30" s="2" customFormat="1" ht="24" customHeight="1">
      <c r="A7" s="36" t="s">
        <v>63</v>
      </c>
      <c r="B7" s="144">
        <f>IF('集計表'!$C$4="","",'集計表'!$C$4)</f>
      </c>
      <c r="C7" s="144"/>
      <c r="D7" s="144"/>
      <c r="E7" s="10" t="s">
        <v>62</v>
      </c>
      <c r="F7" s="144">
        <f>IF('集計表'!$I$4="","",'集計表'!$I$4)</f>
      </c>
      <c r="G7" s="144"/>
      <c r="H7" s="144"/>
      <c r="I7" s="8"/>
      <c r="AA7" s="136">
        <f>IF(OR(AB7=1,AB8=1),1,0)</f>
        <v>0</v>
      </c>
      <c r="AB7" s="49">
        <f>IF(B32="",0,1)</f>
        <v>0</v>
      </c>
      <c r="AC7" s="136">
        <f>IF(OR(AD7=1,AD8=1),1,0)</f>
        <v>0</v>
      </c>
      <c r="AD7" s="49">
        <f>IF(F32="",0,1)</f>
        <v>0</v>
      </c>
    </row>
    <row r="8" spans="1:30" s="1" customFormat="1" ht="24" customHeight="1">
      <c r="A8" s="36" t="s">
        <v>85</v>
      </c>
      <c r="B8" s="139" t="s">
        <v>107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9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8"/>
      <c r="B15" s="40">
        <f>IF($F$7="","",IF(B14="","",$F$7))</f>
      </c>
      <c r="C15" s="132"/>
      <c r="D15" s="132"/>
      <c r="E15" s="128"/>
      <c r="F15" s="41">
        <f>IF($F$7="","",IF(F14="","",$F$7))</f>
      </c>
      <c r="G15" s="132"/>
      <c r="H15" s="132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8"/>
      <c r="B16" s="33"/>
      <c r="C16" s="133"/>
      <c r="D16" s="133"/>
      <c r="E16" s="128"/>
      <c r="F16" s="32"/>
      <c r="G16" s="133"/>
      <c r="H16" s="133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5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2">
        <f>IF($F$7="","",IF(B17="","",$F$7))</f>
      </c>
      <c r="C18" s="134"/>
      <c r="D18" s="134"/>
      <c r="E18" s="129"/>
      <c r="F18" s="43">
        <f>IF($F$7="","",IF(F17="","",$F$7))</f>
      </c>
      <c r="G18" s="134"/>
      <c r="H18" s="134"/>
    </row>
    <row r="19" spans="1:8" ht="12" customHeight="1">
      <c r="A19" s="127">
        <v>2</v>
      </c>
      <c r="B19" s="30"/>
      <c r="C19" s="130"/>
      <c r="D19" s="130"/>
      <c r="E19" s="127">
        <v>10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8"/>
      <c r="B21" s="40">
        <f>IF($F$7="","",IF(B20="","",$F$7))</f>
      </c>
      <c r="C21" s="132"/>
      <c r="D21" s="132"/>
      <c r="E21" s="128"/>
      <c r="F21" s="41">
        <f>IF($F$7="","",IF(F20="","",$F$7))</f>
      </c>
      <c r="G21" s="132"/>
      <c r="H21" s="132"/>
    </row>
    <row r="22" spans="1:8" ht="12" customHeight="1">
      <c r="A22" s="128"/>
      <c r="B22" s="33"/>
      <c r="C22" s="133"/>
      <c r="D22" s="133"/>
      <c r="E22" s="128"/>
      <c r="F22" s="32"/>
      <c r="G22" s="133"/>
      <c r="H22" s="133"/>
    </row>
    <row r="23" spans="1:10" ht="21" customHeight="1">
      <c r="A23" s="128"/>
      <c r="B23" s="45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2">
        <f>IF($F$7="","",IF(B23="","",$F$7))</f>
      </c>
      <c r="C24" s="134"/>
      <c r="D24" s="134"/>
      <c r="E24" s="129"/>
      <c r="F24" s="43">
        <f>IF($F$7="","",IF(F23="","",$F$7))</f>
      </c>
      <c r="G24" s="134"/>
      <c r="H24" s="134"/>
    </row>
    <row r="25" spans="1:8" ht="12" customHeight="1">
      <c r="A25" s="127">
        <v>3</v>
      </c>
      <c r="B25" s="30"/>
      <c r="C25" s="130"/>
      <c r="D25" s="130"/>
      <c r="E25" s="127">
        <v>11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8"/>
      <c r="B27" s="40">
        <f>IF($F$7="","",IF(B26="","",$F$7))</f>
      </c>
      <c r="C27" s="132"/>
      <c r="D27" s="132"/>
      <c r="E27" s="128"/>
      <c r="F27" s="41">
        <f>IF($F$7="","",IF(F26="","",$F$7))</f>
      </c>
      <c r="G27" s="132"/>
      <c r="H27" s="132"/>
    </row>
    <row r="28" spans="1:8" ht="12" customHeight="1">
      <c r="A28" s="128"/>
      <c r="B28" s="33"/>
      <c r="C28" s="133"/>
      <c r="D28" s="133"/>
      <c r="E28" s="128"/>
      <c r="F28" s="32"/>
      <c r="G28" s="133"/>
      <c r="H28" s="133"/>
    </row>
    <row r="29" spans="1:10" ht="21" customHeight="1">
      <c r="A29" s="128"/>
      <c r="B29" s="45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2">
        <f>IF($F$7="","",IF(B29="","",$F$7))</f>
      </c>
      <c r="C30" s="134"/>
      <c r="D30" s="134"/>
      <c r="E30" s="129"/>
      <c r="F30" s="43">
        <f>IF($F$7="","",IF(F29="","",$F$7))</f>
      </c>
      <c r="G30" s="134"/>
      <c r="H30" s="134"/>
    </row>
    <row r="31" spans="1:8" ht="12" customHeight="1">
      <c r="A31" s="127">
        <v>4</v>
      </c>
      <c r="B31" s="30"/>
      <c r="C31" s="130"/>
      <c r="D31" s="130"/>
      <c r="E31" s="127">
        <v>12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8"/>
      <c r="B33" s="40">
        <f>IF($F$7="","",IF(B32="","",$F$7))</f>
      </c>
      <c r="C33" s="132"/>
      <c r="D33" s="132"/>
      <c r="E33" s="128"/>
      <c r="F33" s="41">
        <f>IF($F$7="","",IF(F32="","",$F$7))</f>
      </c>
      <c r="G33" s="132"/>
      <c r="H33" s="132"/>
    </row>
    <row r="34" spans="1:8" ht="12" customHeight="1">
      <c r="A34" s="128"/>
      <c r="B34" s="33"/>
      <c r="C34" s="133"/>
      <c r="D34" s="133"/>
      <c r="E34" s="128"/>
      <c r="F34" s="32"/>
      <c r="G34" s="133"/>
      <c r="H34" s="133"/>
    </row>
    <row r="35" spans="1:10" ht="21" customHeight="1">
      <c r="A35" s="128"/>
      <c r="B35" s="45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2">
        <f>IF($F$7="","",IF(B35="","",$F$7))</f>
      </c>
      <c r="C36" s="134"/>
      <c r="D36" s="134"/>
      <c r="E36" s="129"/>
      <c r="F36" s="43">
        <f>IF($F$7="","",IF(F35="","",$F$7))</f>
      </c>
      <c r="G36" s="134"/>
      <c r="H36" s="134"/>
    </row>
    <row r="37" spans="1:8" ht="12" customHeight="1">
      <c r="A37" s="127">
        <v>5</v>
      </c>
      <c r="B37" s="30"/>
      <c r="C37" s="130"/>
      <c r="D37" s="130"/>
      <c r="E37" s="127">
        <v>13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8"/>
      <c r="B39" s="40">
        <f>IF($F$7="","",IF(B38="","",$F$7))</f>
      </c>
      <c r="C39" s="132"/>
      <c r="D39" s="132"/>
      <c r="E39" s="128"/>
      <c r="F39" s="41">
        <f>IF($F$7="","",IF(F38="","",$F$7))</f>
      </c>
      <c r="G39" s="132"/>
      <c r="H39" s="132"/>
    </row>
    <row r="40" spans="1:8" ht="12" customHeight="1">
      <c r="A40" s="128"/>
      <c r="B40" s="33"/>
      <c r="C40" s="133"/>
      <c r="D40" s="133"/>
      <c r="E40" s="128"/>
      <c r="F40" s="32"/>
      <c r="G40" s="133"/>
      <c r="H40" s="133"/>
    </row>
    <row r="41" spans="1:10" ht="21" customHeight="1">
      <c r="A41" s="128"/>
      <c r="B41" s="45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2">
        <f>IF($F$7="","",IF(B41="","",$F$7))</f>
      </c>
      <c r="C42" s="134"/>
      <c r="D42" s="134"/>
      <c r="E42" s="129"/>
      <c r="F42" s="43">
        <f>IF($F$7="","",IF(F41="","",$F$7))</f>
      </c>
      <c r="G42" s="134"/>
      <c r="H42" s="134"/>
    </row>
    <row r="43" spans="1:8" ht="12" customHeight="1">
      <c r="A43" s="127">
        <v>6</v>
      </c>
      <c r="B43" s="30"/>
      <c r="C43" s="130"/>
      <c r="D43" s="130"/>
      <c r="E43" s="127">
        <v>14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8"/>
      <c r="B45" s="40">
        <f>IF($F$7="","",IF(B44="","",$F$7))</f>
      </c>
      <c r="C45" s="132"/>
      <c r="D45" s="132"/>
      <c r="E45" s="128"/>
      <c r="F45" s="41">
        <f>IF($F$7="","",IF(F44="","",$F$7))</f>
      </c>
      <c r="G45" s="132"/>
      <c r="H45" s="132"/>
    </row>
    <row r="46" spans="1:8" ht="12" customHeight="1">
      <c r="A46" s="128"/>
      <c r="B46" s="33"/>
      <c r="C46" s="133"/>
      <c r="D46" s="133"/>
      <c r="E46" s="128"/>
      <c r="F46" s="32"/>
      <c r="G46" s="133"/>
      <c r="H46" s="133"/>
    </row>
    <row r="47" spans="1:10" ht="21" customHeight="1">
      <c r="A47" s="128"/>
      <c r="B47" s="45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2">
        <f>IF($F$7="","",IF(B47="","",$F$7))</f>
      </c>
      <c r="C48" s="134"/>
      <c r="D48" s="134"/>
      <c r="E48" s="129"/>
      <c r="F48" s="43">
        <f>IF($F$7="","",IF(F47="","",$F$7))</f>
      </c>
      <c r="G48" s="134"/>
      <c r="H48" s="134"/>
    </row>
    <row r="49" spans="1:8" ht="12" customHeight="1">
      <c r="A49" s="127">
        <v>7</v>
      </c>
      <c r="B49" s="30"/>
      <c r="C49" s="130"/>
      <c r="D49" s="130"/>
      <c r="E49" s="127">
        <v>15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8"/>
      <c r="B51" s="40">
        <f>IF($F$7="","",IF(B50="","",$F$7))</f>
      </c>
      <c r="C51" s="132"/>
      <c r="D51" s="132"/>
      <c r="E51" s="128"/>
      <c r="F51" s="41">
        <f>IF($F$7="","",IF(F50="","",$F$7))</f>
      </c>
      <c r="G51" s="132"/>
      <c r="H51" s="132"/>
    </row>
    <row r="52" spans="1:8" ht="12" customHeight="1">
      <c r="A52" s="128"/>
      <c r="B52" s="33"/>
      <c r="C52" s="133"/>
      <c r="D52" s="133"/>
      <c r="E52" s="128"/>
      <c r="F52" s="32"/>
      <c r="G52" s="133"/>
      <c r="H52" s="133"/>
    </row>
    <row r="53" spans="1:10" ht="21" customHeight="1">
      <c r="A53" s="128"/>
      <c r="B53" s="45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2">
        <f>IF($F$7="","",IF(B53="","",$F$7))</f>
      </c>
      <c r="C54" s="134"/>
      <c r="D54" s="134"/>
      <c r="E54" s="129"/>
      <c r="F54" s="43">
        <f>IF($F$7="","",IF(F53="","",$F$7))</f>
      </c>
      <c r="G54" s="134"/>
      <c r="H54" s="134"/>
    </row>
    <row r="55" spans="1:8" ht="12" customHeight="1">
      <c r="A55" s="127">
        <v>8</v>
      </c>
      <c r="B55" s="30"/>
      <c r="C55" s="130"/>
      <c r="D55" s="130"/>
      <c r="E55" s="127">
        <v>16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8"/>
      <c r="B57" s="40">
        <f>IF($F$7="","",IF(B56="","",$F$7))</f>
      </c>
      <c r="C57" s="132"/>
      <c r="D57" s="132"/>
      <c r="E57" s="128"/>
      <c r="F57" s="41">
        <f>IF($F$7="","",IF(F56="","",$F$7))</f>
      </c>
      <c r="G57" s="132"/>
      <c r="H57" s="132"/>
    </row>
    <row r="58" spans="1:8" ht="12" customHeight="1">
      <c r="A58" s="128"/>
      <c r="B58" s="33"/>
      <c r="C58" s="133"/>
      <c r="D58" s="133"/>
      <c r="E58" s="128"/>
      <c r="F58" s="32"/>
      <c r="G58" s="133"/>
      <c r="H58" s="133"/>
    </row>
    <row r="59" spans="1:10" ht="21" customHeight="1">
      <c r="A59" s="128"/>
      <c r="B59" s="45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H16:H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AC9:AC10"/>
    <mergeCell ref="AA11:AA12"/>
    <mergeCell ref="AC11:AC12"/>
    <mergeCell ref="AA13:AA14"/>
    <mergeCell ref="AC13:AC14"/>
    <mergeCell ref="AA15:AA16"/>
    <mergeCell ref="AC15:AC16"/>
  </mergeCells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"6,5,4,3,2,1"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D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147</v>
      </c>
      <c r="C5" s="58"/>
      <c r="D5" s="58"/>
      <c r="E5" s="58"/>
      <c r="F5" s="58"/>
      <c r="G5" s="58"/>
      <c r="H5" s="58"/>
      <c r="I5" s="58"/>
      <c r="AA5" s="135">
        <f>IF(OR(AB5=1,AB6=1),1,0)</f>
        <v>0</v>
      </c>
      <c r="AB5" s="72">
        <f>IF(B26="",0,1)</f>
        <v>0</v>
      </c>
      <c r="AC5" s="135">
        <f>IF(OR(AD5=1,AD6=1),1,0)</f>
        <v>0</v>
      </c>
      <c r="AD5" s="72">
        <f>IF(F26="",0,1)</f>
        <v>0</v>
      </c>
    </row>
    <row r="6" spans="1:30" s="73" customFormat="1" ht="6" customHeight="1">
      <c r="A6" s="58"/>
      <c r="B6" s="58"/>
      <c r="C6" s="58"/>
      <c r="D6" s="58"/>
      <c r="E6" s="58"/>
      <c r="F6" s="58"/>
      <c r="G6" s="58"/>
      <c r="H6" s="58"/>
      <c r="I6" s="58"/>
      <c r="AA6" s="135"/>
      <c r="AB6" s="72">
        <f>IF(B29="",0,1)</f>
        <v>0</v>
      </c>
      <c r="AC6" s="135"/>
      <c r="AD6" s="72">
        <f>IF(F29="",0,1)</f>
        <v>0</v>
      </c>
    </row>
    <row r="7" spans="1:30" s="2" customFormat="1" ht="24" customHeight="1">
      <c r="A7" s="36" t="s">
        <v>63</v>
      </c>
      <c r="B7" s="144">
        <f>IF('集計表'!$C$4="","",'集計表'!$C$4)</f>
      </c>
      <c r="C7" s="144"/>
      <c r="D7" s="144"/>
      <c r="E7" s="10" t="s">
        <v>62</v>
      </c>
      <c r="F7" s="144">
        <f>IF('集計表'!$I$4="","",'集計表'!$I$4)</f>
      </c>
      <c r="G7" s="144"/>
      <c r="H7" s="144"/>
      <c r="I7" s="8"/>
      <c r="AA7" s="136">
        <f>IF(OR(AB7=1,AB8=1),1,0)</f>
        <v>0</v>
      </c>
      <c r="AB7" s="49">
        <f>IF(B32="",0,1)</f>
        <v>0</v>
      </c>
      <c r="AC7" s="136">
        <f>IF(OR(AD7=1,AD8=1),1,0)</f>
        <v>0</v>
      </c>
      <c r="AD7" s="49">
        <f>IF(F32="",0,1)</f>
        <v>0</v>
      </c>
    </row>
    <row r="8" spans="1:30" s="1" customFormat="1" ht="24" customHeight="1">
      <c r="A8" s="36" t="s">
        <v>85</v>
      </c>
      <c r="B8" s="139" t="s">
        <v>108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9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8"/>
      <c r="B15" s="40">
        <f>IF($F$7="","",IF(B14="","",$F$7))</f>
      </c>
      <c r="C15" s="132"/>
      <c r="D15" s="132"/>
      <c r="E15" s="128"/>
      <c r="F15" s="41">
        <f>IF($F$7="","",IF(F14="","",$F$7))</f>
      </c>
      <c r="G15" s="132"/>
      <c r="H15" s="132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8"/>
      <c r="B16" s="33"/>
      <c r="C16" s="133"/>
      <c r="D16" s="133"/>
      <c r="E16" s="128"/>
      <c r="F16" s="32"/>
      <c r="G16" s="133"/>
      <c r="H16" s="133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5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2">
        <f>IF($F$7="","",IF(B17="","",$F$7))</f>
      </c>
      <c r="C18" s="134"/>
      <c r="D18" s="134"/>
      <c r="E18" s="129"/>
      <c r="F18" s="43">
        <f>IF($F$7="","",IF(F17="","",$F$7))</f>
      </c>
      <c r="G18" s="134"/>
      <c r="H18" s="134"/>
    </row>
    <row r="19" spans="1:8" ht="12" customHeight="1">
      <c r="A19" s="127">
        <v>2</v>
      </c>
      <c r="B19" s="30"/>
      <c r="C19" s="130"/>
      <c r="D19" s="130"/>
      <c r="E19" s="127">
        <v>10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8"/>
      <c r="B21" s="40">
        <f>IF($F$7="","",IF(B20="","",$F$7))</f>
      </c>
      <c r="C21" s="132"/>
      <c r="D21" s="132"/>
      <c r="E21" s="128"/>
      <c r="F21" s="41">
        <f>IF($F$7="","",IF(F20="","",$F$7))</f>
      </c>
      <c r="G21" s="132"/>
      <c r="H21" s="132"/>
    </row>
    <row r="22" spans="1:8" ht="12" customHeight="1">
      <c r="A22" s="128"/>
      <c r="B22" s="33"/>
      <c r="C22" s="133"/>
      <c r="D22" s="133"/>
      <c r="E22" s="128"/>
      <c r="F22" s="32"/>
      <c r="G22" s="133"/>
      <c r="H22" s="133"/>
    </row>
    <row r="23" spans="1:10" ht="21" customHeight="1">
      <c r="A23" s="128"/>
      <c r="B23" s="45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2">
        <f>IF($F$7="","",IF(B23="","",$F$7))</f>
      </c>
      <c r="C24" s="134"/>
      <c r="D24" s="134"/>
      <c r="E24" s="129"/>
      <c r="F24" s="43">
        <f>IF($F$7="","",IF(F23="","",$F$7))</f>
      </c>
      <c r="G24" s="134"/>
      <c r="H24" s="134"/>
    </row>
    <row r="25" spans="1:8" ht="12" customHeight="1">
      <c r="A25" s="127">
        <v>3</v>
      </c>
      <c r="B25" s="30"/>
      <c r="C25" s="130"/>
      <c r="D25" s="130"/>
      <c r="E25" s="127">
        <v>11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8"/>
      <c r="B27" s="40">
        <f>IF($F$7="","",IF(B26="","",$F$7))</f>
      </c>
      <c r="C27" s="132"/>
      <c r="D27" s="132"/>
      <c r="E27" s="128"/>
      <c r="F27" s="41">
        <f>IF($F$7="","",IF(F26="","",$F$7))</f>
      </c>
      <c r="G27" s="132"/>
      <c r="H27" s="132"/>
    </row>
    <row r="28" spans="1:8" ht="12" customHeight="1">
      <c r="A28" s="128"/>
      <c r="B28" s="33"/>
      <c r="C28" s="133"/>
      <c r="D28" s="133"/>
      <c r="E28" s="128"/>
      <c r="F28" s="32"/>
      <c r="G28" s="133"/>
      <c r="H28" s="133"/>
    </row>
    <row r="29" spans="1:10" ht="21" customHeight="1">
      <c r="A29" s="128"/>
      <c r="B29" s="45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2">
        <f>IF($F$7="","",IF(B29="","",$F$7))</f>
      </c>
      <c r="C30" s="134"/>
      <c r="D30" s="134"/>
      <c r="E30" s="129"/>
      <c r="F30" s="43">
        <f>IF($F$7="","",IF(F29="","",$F$7))</f>
      </c>
      <c r="G30" s="134"/>
      <c r="H30" s="134"/>
    </row>
    <row r="31" spans="1:8" ht="12" customHeight="1">
      <c r="A31" s="127">
        <v>4</v>
      </c>
      <c r="B31" s="30"/>
      <c r="C31" s="130"/>
      <c r="D31" s="130"/>
      <c r="E31" s="127">
        <v>12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8"/>
      <c r="B33" s="40">
        <f>IF($F$7="","",IF(B32="","",$F$7))</f>
      </c>
      <c r="C33" s="132"/>
      <c r="D33" s="132"/>
      <c r="E33" s="128"/>
      <c r="F33" s="41">
        <f>IF($F$7="","",IF(F32="","",$F$7))</f>
      </c>
      <c r="G33" s="132"/>
      <c r="H33" s="132"/>
    </row>
    <row r="34" spans="1:8" ht="12" customHeight="1">
      <c r="A34" s="128"/>
      <c r="B34" s="33"/>
      <c r="C34" s="133"/>
      <c r="D34" s="133"/>
      <c r="E34" s="128"/>
      <c r="F34" s="32"/>
      <c r="G34" s="133"/>
      <c r="H34" s="133"/>
    </row>
    <row r="35" spans="1:10" ht="21" customHeight="1">
      <c r="A35" s="128"/>
      <c r="B35" s="45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2">
        <f>IF($F$7="","",IF(B35="","",$F$7))</f>
      </c>
      <c r="C36" s="134"/>
      <c r="D36" s="134"/>
      <c r="E36" s="129"/>
      <c r="F36" s="43">
        <f>IF($F$7="","",IF(F35="","",$F$7))</f>
      </c>
      <c r="G36" s="134"/>
      <c r="H36" s="134"/>
    </row>
    <row r="37" spans="1:8" ht="12" customHeight="1">
      <c r="A37" s="127">
        <v>5</v>
      </c>
      <c r="B37" s="30"/>
      <c r="C37" s="130"/>
      <c r="D37" s="130"/>
      <c r="E37" s="127">
        <v>13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8"/>
      <c r="B39" s="40">
        <f>IF($F$7="","",IF(B38="","",$F$7))</f>
      </c>
      <c r="C39" s="132"/>
      <c r="D39" s="132"/>
      <c r="E39" s="128"/>
      <c r="F39" s="41">
        <f>IF($F$7="","",IF(F38="","",$F$7))</f>
      </c>
      <c r="G39" s="132"/>
      <c r="H39" s="132"/>
    </row>
    <row r="40" spans="1:8" ht="12" customHeight="1">
      <c r="A40" s="128"/>
      <c r="B40" s="33"/>
      <c r="C40" s="133"/>
      <c r="D40" s="133"/>
      <c r="E40" s="128"/>
      <c r="F40" s="32"/>
      <c r="G40" s="133"/>
      <c r="H40" s="133"/>
    </row>
    <row r="41" spans="1:10" ht="21" customHeight="1">
      <c r="A41" s="128"/>
      <c r="B41" s="45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2">
        <f>IF($F$7="","",IF(B41="","",$F$7))</f>
      </c>
      <c r="C42" s="134"/>
      <c r="D42" s="134"/>
      <c r="E42" s="129"/>
      <c r="F42" s="43">
        <f>IF($F$7="","",IF(F41="","",$F$7))</f>
      </c>
      <c r="G42" s="134"/>
      <c r="H42" s="134"/>
    </row>
    <row r="43" spans="1:8" ht="12" customHeight="1">
      <c r="A43" s="127">
        <v>6</v>
      </c>
      <c r="B43" s="30"/>
      <c r="C43" s="130"/>
      <c r="D43" s="130"/>
      <c r="E43" s="127">
        <v>14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8"/>
      <c r="B45" s="40">
        <f>IF($F$7="","",IF(B44="","",$F$7))</f>
      </c>
      <c r="C45" s="132"/>
      <c r="D45" s="132"/>
      <c r="E45" s="128"/>
      <c r="F45" s="41">
        <f>IF($F$7="","",IF(F44="","",$F$7))</f>
      </c>
      <c r="G45" s="132"/>
      <c r="H45" s="132"/>
    </row>
    <row r="46" spans="1:8" ht="12" customHeight="1">
      <c r="A46" s="128"/>
      <c r="B46" s="33"/>
      <c r="C46" s="133"/>
      <c r="D46" s="133"/>
      <c r="E46" s="128"/>
      <c r="F46" s="32"/>
      <c r="G46" s="133"/>
      <c r="H46" s="133"/>
    </row>
    <row r="47" spans="1:10" ht="21" customHeight="1">
      <c r="A47" s="128"/>
      <c r="B47" s="45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2">
        <f>IF($F$7="","",IF(B47="","",$F$7))</f>
      </c>
      <c r="C48" s="134"/>
      <c r="D48" s="134"/>
      <c r="E48" s="129"/>
      <c r="F48" s="43">
        <f>IF($F$7="","",IF(F47="","",$F$7))</f>
      </c>
      <c r="G48" s="134"/>
      <c r="H48" s="134"/>
    </row>
    <row r="49" spans="1:8" ht="12" customHeight="1">
      <c r="A49" s="127">
        <v>7</v>
      </c>
      <c r="B49" s="30"/>
      <c r="C49" s="130"/>
      <c r="D49" s="130"/>
      <c r="E49" s="127">
        <v>15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8"/>
      <c r="B51" s="40">
        <f>IF($F$7="","",IF(B50="","",$F$7))</f>
      </c>
      <c r="C51" s="132"/>
      <c r="D51" s="132"/>
      <c r="E51" s="128"/>
      <c r="F51" s="41">
        <f>IF($F$7="","",IF(F50="","",$F$7))</f>
      </c>
      <c r="G51" s="132"/>
      <c r="H51" s="132"/>
    </row>
    <row r="52" spans="1:8" ht="12" customHeight="1">
      <c r="A52" s="128"/>
      <c r="B52" s="33"/>
      <c r="C52" s="133"/>
      <c r="D52" s="133"/>
      <c r="E52" s="128"/>
      <c r="F52" s="32"/>
      <c r="G52" s="133"/>
      <c r="H52" s="133"/>
    </row>
    <row r="53" spans="1:10" ht="21" customHeight="1">
      <c r="A53" s="128"/>
      <c r="B53" s="45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2">
        <f>IF($F$7="","",IF(B53="","",$F$7))</f>
      </c>
      <c r="C54" s="134"/>
      <c r="D54" s="134"/>
      <c r="E54" s="129"/>
      <c r="F54" s="43">
        <f>IF($F$7="","",IF(F53="","",$F$7))</f>
      </c>
      <c r="G54" s="134"/>
      <c r="H54" s="134"/>
    </row>
    <row r="55" spans="1:8" ht="12" customHeight="1">
      <c r="A55" s="127">
        <v>8</v>
      </c>
      <c r="B55" s="30"/>
      <c r="C55" s="130"/>
      <c r="D55" s="130"/>
      <c r="E55" s="127">
        <v>16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8"/>
      <c r="B57" s="40">
        <f>IF($F$7="","",IF(B56="","",$F$7))</f>
      </c>
      <c r="C57" s="132"/>
      <c r="D57" s="132"/>
      <c r="E57" s="128"/>
      <c r="F57" s="41">
        <f>IF($F$7="","",IF(F56="","",$F$7))</f>
      </c>
      <c r="G57" s="132"/>
      <c r="H57" s="132"/>
    </row>
    <row r="58" spans="1:8" ht="12" customHeight="1">
      <c r="A58" s="128"/>
      <c r="B58" s="33"/>
      <c r="C58" s="133"/>
      <c r="D58" s="133"/>
      <c r="E58" s="128"/>
      <c r="F58" s="32"/>
      <c r="G58" s="133"/>
      <c r="H58" s="133"/>
    </row>
    <row r="59" spans="1:10" ht="21" customHeight="1">
      <c r="A59" s="128"/>
      <c r="B59" s="45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H16:H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AC9:AC10"/>
    <mergeCell ref="AA11:AA12"/>
    <mergeCell ref="AC11:AC12"/>
    <mergeCell ref="AA13:AA14"/>
    <mergeCell ref="AC13:AC14"/>
    <mergeCell ref="AA15:AA16"/>
    <mergeCell ref="AC15:AC16"/>
  </mergeCells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"1,2,3,4,5,6,7,8"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3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6"/>
      <c r="AA1" s="136">
        <f>IF(OR(AB1=1,AB2=1),1,0)</f>
        <v>0</v>
      </c>
      <c r="AB1" s="49">
        <f>IF(B14="",0,1)</f>
        <v>0</v>
      </c>
      <c r="AC1" s="136">
        <f>IF(OR(AD1=1,AD2=1),1,0)</f>
        <v>0</v>
      </c>
      <c r="AD1" s="49">
        <f>IF(F14="",0,1)</f>
        <v>0</v>
      </c>
    </row>
    <row r="2" spans="1:30" ht="6" customHeight="1">
      <c r="A2" s="58"/>
      <c r="B2" s="58"/>
      <c r="C2" s="58"/>
      <c r="D2" s="58"/>
      <c r="E2" s="58"/>
      <c r="F2" s="58"/>
      <c r="G2" s="58"/>
      <c r="H2" s="58"/>
      <c r="AA2" s="136"/>
      <c r="AB2" s="49">
        <f>IF(B17="",0,1)</f>
        <v>0</v>
      </c>
      <c r="AC2" s="136"/>
      <c r="AD2" s="49">
        <f>IF(F17="",0,1)</f>
        <v>0</v>
      </c>
    </row>
    <row r="3" spans="1:30" ht="13.5" customHeight="1">
      <c r="A3" s="58"/>
      <c r="B3" s="74" t="s">
        <v>90</v>
      </c>
      <c r="C3" s="58"/>
      <c r="D3" s="58"/>
      <c r="E3" s="58"/>
      <c r="F3" s="58"/>
      <c r="G3" s="58"/>
      <c r="H3" s="58"/>
      <c r="AA3" s="136">
        <f>IF(OR(AB3=1,AB4=1),1,0)</f>
        <v>0</v>
      </c>
      <c r="AB3" s="49">
        <f>IF(B20="",0,1)</f>
        <v>0</v>
      </c>
      <c r="AC3" s="136">
        <f>IF(OR(AD3=1,AD4=1),1,0)</f>
        <v>0</v>
      </c>
      <c r="AD3" s="49">
        <f>IF(F20="",0,1)</f>
        <v>0</v>
      </c>
    </row>
    <row r="4" spans="1:30" ht="13.5" customHeight="1">
      <c r="A4" s="58"/>
      <c r="B4" s="74" t="s">
        <v>91</v>
      </c>
      <c r="C4" s="58"/>
      <c r="D4" s="58"/>
      <c r="E4" s="58"/>
      <c r="F4" s="58"/>
      <c r="G4" s="58"/>
      <c r="H4" s="58"/>
      <c r="AA4" s="136"/>
      <c r="AB4" s="49">
        <f>IF(B23="",0,1)</f>
        <v>0</v>
      </c>
      <c r="AC4" s="136"/>
      <c r="AD4" s="49">
        <f>IF(F23="",0,1)</f>
        <v>0</v>
      </c>
    </row>
    <row r="5" spans="1:30" ht="13.5" customHeight="1">
      <c r="A5" s="58"/>
      <c r="B5" s="74" t="s">
        <v>147</v>
      </c>
      <c r="C5" s="58"/>
      <c r="D5" s="58"/>
      <c r="E5" s="58"/>
      <c r="F5" s="58"/>
      <c r="G5" s="58"/>
      <c r="H5" s="58"/>
      <c r="AA5" s="136">
        <f>IF(OR(AB5=1,AB6=1),1,0)</f>
        <v>0</v>
      </c>
      <c r="AB5" s="49">
        <f>IF(B26="",0,1)</f>
        <v>0</v>
      </c>
      <c r="AC5" s="136">
        <f>IF(OR(AD5=1,AD6=1),1,0)</f>
        <v>0</v>
      </c>
      <c r="AD5" s="49">
        <f>IF(F26="",0,1)</f>
        <v>0</v>
      </c>
    </row>
    <row r="6" spans="27:30" ht="6" customHeight="1">
      <c r="AA6" s="136"/>
      <c r="AB6" s="49">
        <f>IF(B29="",0,1)</f>
        <v>0</v>
      </c>
      <c r="AC6" s="136"/>
      <c r="AD6" s="49">
        <f>IF(F29="",0,1)</f>
        <v>0</v>
      </c>
    </row>
    <row r="7" spans="1:30" s="2" customFormat="1" ht="24" customHeight="1">
      <c r="A7" s="36" t="s">
        <v>63</v>
      </c>
      <c r="B7" s="144">
        <f>IF('集計表'!$C$4="","",'集計表'!$C$4)</f>
      </c>
      <c r="C7" s="144"/>
      <c r="D7" s="144"/>
      <c r="E7" s="10" t="s">
        <v>62</v>
      </c>
      <c r="F7" s="144">
        <f>IF('集計表'!$I$4="","",'集計表'!$I$4)</f>
      </c>
      <c r="G7" s="144"/>
      <c r="H7" s="144"/>
      <c r="I7" s="8"/>
      <c r="AA7" s="136">
        <f>IF(OR(AB7=1,AB8=1),1,0)</f>
        <v>0</v>
      </c>
      <c r="AB7" s="49">
        <f>IF(B32="",0,1)</f>
        <v>0</v>
      </c>
      <c r="AC7" s="136">
        <f>IF(OR(AD7=1,AD8=1),1,0)</f>
        <v>0</v>
      </c>
      <c r="AD7" s="49">
        <f>IF(F32="",0,1)</f>
        <v>0</v>
      </c>
    </row>
    <row r="8" spans="1:30" s="1" customFormat="1" ht="24" customHeight="1">
      <c r="A8" s="36" t="s">
        <v>85</v>
      </c>
      <c r="B8" s="139" t="s">
        <v>109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9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8"/>
      <c r="B15" s="40">
        <f>IF($F$7="","",IF(B14="","",$F$7))</f>
      </c>
      <c r="C15" s="132"/>
      <c r="D15" s="132"/>
      <c r="E15" s="128"/>
      <c r="F15" s="41">
        <f>IF($F$7="","",IF(F14="","",$F$7))</f>
      </c>
      <c r="G15" s="132"/>
      <c r="H15" s="132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8"/>
      <c r="B16" s="33"/>
      <c r="C16" s="133"/>
      <c r="D16" s="133"/>
      <c r="E16" s="128"/>
      <c r="F16" s="32"/>
      <c r="G16" s="133"/>
      <c r="H16" s="133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5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2">
        <f>IF($F$7="","",IF(B17="","",$F$7))</f>
      </c>
      <c r="C18" s="134"/>
      <c r="D18" s="134"/>
      <c r="E18" s="129"/>
      <c r="F18" s="43">
        <f>IF($F$7="","",IF(F17="","",$F$7))</f>
      </c>
      <c r="G18" s="134"/>
      <c r="H18" s="134"/>
    </row>
    <row r="19" spans="1:8" ht="12" customHeight="1">
      <c r="A19" s="127">
        <v>2</v>
      </c>
      <c r="B19" s="30"/>
      <c r="C19" s="130"/>
      <c r="D19" s="130"/>
      <c r="E19" s="127">
        <v>10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8"/>
      <c r="B21" s="40">
        <f>IF($F$7="","",IF(B20="","",$F$7))</f>
      </c>
      <c r="C21" s="132"/>
      <c r="D21" s="132"/>
      <c r="E21" s="128"/>
      <c r="F21" s="41">
        <f>IF($F$7="","",IF(F20="","",$F$7))</f>
      </c>
      <c r="G21" s="132"/>
      <c r="H21" s="132"/>
    </row>
    <row r="22" spans="1:8" ht="12" customHeight="1">
      <c r="A22" s="128"/>
      <c r="B22" s="33"/>
      <c r="C22" s="133"/>
      <c r="D22" s="133"/>
      <c r="E22" s="128"/>
      <c r="F22" s="32"/>
      <c r="G22" s="133"/>
      <c r="H22" s="133"/>
    </row>
    <row r="23" spans="1:10" ht="21" customHeight="1">
      <c r="A23" s="128"/>
      <c r="B23" s="45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2">
        <f>IF($F$7="","",IF(B23="","",$F$7))</f>
      </c>
      <c r="C24" s="134"/>
      <c r="D24" s="134"/>
      <c r="E24" s="129"/>
      <c r="F24" s="43">
        <f>IF($F$7="","",IF(F23="","",$F$7))</f>
      </c>
      <c r="G24" s="134"/>
      <c r="H24" s="134"/>
    </row>
    <row r="25" spans="1:8" ht="12" customHeight="1">
      <c r="A25" s="127">
        <v>3</v>
      </c>
      <c r="B25" s="30"/>
      <c r="C25" s="130"/>
      <c r="D25" s="130"/>
      <c r="E25" s="127">
        <v>11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8"/>
      <c r="B27" s="40">
        <f>IF($F$7="","",IF(B26="","",$F$7))</f>
      </c>
      <c r="C27" s="132"/>
      <c r="D27" s="132"/>
      <c r="E27" s="128"/>
      <c r="F27" s="41">
        <f>IF($F$7="","",IF(F26="","",$F$7))</f>
      </c>
      <c r="G27" s="132"/>
      <c r="H27" s="132"/>
    </row>
    <row r="28" spans="1:8" ht="12" customHeight="1">
      <c r="A28" s="128"/>
      <c r="B28" s="33"/>
      <c r="C28" s="133"/>
      <c r="D28" s="133"/>
      <c r="E28" s="128"/>
      <c r="F28" s="32"/>
      <c r="G28" s="133"/>
      <c r="H28" s="133"/>
    </row>
    <row r="29" spans="1:10" ht="21" customHeight="1">
      <c r="A29" s="128"/>
      <c r="B29" s="45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2">
        <f>IF($F$7="","",IF(B29="","",$F$7))</f>
      </c>
      <c r="C30" s="134"/>
      <c r="D30" s="134"/>
      <c r="E30" s="129"/>
      <c r="F30" s="43">
        <f>IF($F$7="","",IF(F29="","",$F$7))</f>
      </c>
      <c r="G30" s="134"/>
      <c r="H30" s="134"/>
    </row>
    <row r="31" spans="1:8" ht="12" customHeight="1">
      <c r="A31" s="127">
        <v>4</v>
      </c>
      <c r="B31" s="30"/>
      <c r="C31" s="130"/>
      <c r="D31" s="130"/>
      <c r="E31" s="127">
        <v>12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8"/>
      <c r="B33" s="40">
        <f>IF($F$7="","",IF(B32="","",$F$7))</f>
      </c>
      <c r="C33" s="132"/>
      <c r="D33" s="132"/>
      <c r="E33" s="128"/>
      <c r="F33" s="41">
        <f>IF($F$7="","",IF(F32="","",$F$7))</f>
      </c>
      <c r="G33" s="132"/>
      <c r="H33" s="132"/>
    </row>
    <row r="34" spans="1:8" ht="12" customHeight="1">
      <c r="A34" s="128"/>
      <c r="B34" s="33"/>
      <c r="C34" s="133"/>
      <c r="D34" s="133"/>
      <c r="E34" s="128"/>
      <c r="F34" s="32"/>
      <c r="G34" s="133"/>
      <c r="H34" s="133"/>
    </row>
    <row r="35" spans="1:10" ht="21" customHeight="1">
      <c r="A35" s="128"/>
      <c r="B35" s="45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2">
        <f>IF($F$7="","",IF(B35="","",$F$7))</f>
      </c>
      <c r="C36" s="134"/>
      <c r="D36" s="134"/>
      <c r="E36" s="129"/>
      <c r="F36" s="43">
        <f>IF($F$7="","",IF(F35="","",$F$7))</f>
      </c>
      <c r="G36" s="134"/>
      <c r="H36" s="134"/>
    </row>
    <row r="37" spans="1:8" ht="12" customHeight="1">
      <c r="A37" s="127">
        <v>5</v>
      </c>
      <c r="B37" s="30"/>
      <c r="C37" s="130"/>
      <c r="D37" s="130"/>
      <c r="E37" s="127">
        <v>13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8"/>
      <c r="B39" s="40">
        <f>IF($F$7="","",IF(B38="","",$F$7))</f>
      </c>
      <c r="C39" s="132"/>
      <c r="D39" s="132"/>
      <c r="E39" s="128"/>
      <c r="F39" s="41">
        <f>IF($F$7="","",IF(F38="","",$F$7))</f>
      </c>
      <c r="G39" s="132"/>
      <c r="H39" s="132"/>
    </row>
    <row r="40" spans="1:8" ht="12" customHeight="1">
      <c r="A40" s="128"/>
      <c r="B40" s="33"/>
      <c r="C40" s="133"/>
      <c r="D40" s="133"/>
      <c r="E40" s="128"/>
      <c r="F40" s="32"/>
      <c r="G40" s="133"/>
      <c r="H40" s="133"/>
    </row>
    <row r="41" spans="1:10" ht="21" customHeight="1">
      <c r="A41" s="128"/>
      <c r="B41" s="45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2">
        <f>IF($F$7="","",IF(B41="","",$F$7))</f>
      </c>
      <c r="C42" s="134"/>
      <c r="D42" s="134"/>
      <c r="E42" s="129"/>
      <c r="F42" s="43">
        <f>IF($F$7="","",IF(F41="","",$F$7))</f>
      </c>
      <c r="G42" s="134"/>
      <c r="H42" s="134"/>
    </row>
    <row r="43" spans="1:8" ht="12" customHeight="1">
      <c r="A43" s="127">
        <v>6</v>
      </c>
      <c r="B43" s="30"/>
      <c r="C43" s="130"/>
      <c r="D43" s="130"/>
      <c r="E43" s="127">
        <v>14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8"/>
      <c r="B45" s="40">
        <f>IF($F$7="","",IF(B44="","",$F$7))</f>
      </c>
      <c r="C45" s="132"/>
      <c r="D45" s="132"/>
      <c r="E45" s="128"/>
      <c r="F45" s="41">
        <f>IF($F$7="","",IF(F44="","",$F$7))</f>
      </c>
      <c r="G45" s="132"/>
      <c r="H45" s="132"/>
    </row>
    <row r="46" spans="1:8" ht="12" customHeight="1">
      <c r="A46" s="128"/>
      <c r="B46" s="33"/>
      <c r="C46" s="133"/>
      <c r="D46" s="133"/>
      <c r="E46" s="128"/>
      <c r="F46" s="32"/>
      <c r="G46" s="133"/>
      <c r="H46" s="133"/>
    </row>
    <row r="47" spans="1:10" ht="21" customHeight="1">
      <c r="A47" s="128"/>
      <c r="B47" s="45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2">
        <f>IF($F$7="","",IF(B47="","",$F$7))</f>
      </c>
      <c r="C48" s="134"/>
      <c r="D48" s="134"/>
      <c r="E48" s="129"/>
      <c r="F48" s="43">
        <f>IF($F$7="","",IF(F47="","",$F$7))</f>
      </c>
      <c r="G48" s="134"/>
      <c r="H48" s="134"/>
    </row>
    <row r="49" spans="1:8" ht="12" customHeight="1">
      <c r="A49" s="127">
        <v>7</v>
      </c>
      <c r="B49" s="30"/>
      <c r="C49" s="130"/>
      <c r="D49" s="130"/>
      <c r="E49" s="127">
        <v>15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8"/>
      <c r="B51" s="40">
        <f>IF($F$7="","",IF(B50="","",$F$7))</f>
      </c>
      <c r="C51" s="132"/>
      <c r="D51" s="132"/>
      <c r="E51" s="128"/>
      <c r="F51" s="41">
        <f>IF($F$7="","",IF(F50="","",$F$7))</f>
      </c>
      <c r="G51" s="132"/>
      <c r="H51" s="132"/>
    </row>
    <row r="52" spans="1:8" ht="12" customHeight="1">
      <c r="A52" s="128"/>
      <c r="B52" s="33"/>
      <c r="C52" s="133"/>
      <c r="D52" s="133"/>
      <c r="E52" s="128"/>
      <c r="F52" s="32"/>
      <c r="G52" s="133"/>
      <c r="H52" s="133"/>
    </row>
    <row r="53" spans="1:10" ht="21" customHeight="1">
      <c r="A53" s="128"/>
      <c r="B53" s="45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2">
        <f>IF($F$7="","",IF(B53="","",$F$7))</f>
      </c>
      <c r="C54" s="134"/>
      <c r="D54" s="134"/>
      <c r="E54" s="129"/>
      <c r="F54" s="43">
        <f>IF($F$7="","",IF(F53="","",$F$7))</f>
      </c>
      <c r="G54" s="134"/>
      <c r="H54" s="134"/>
    </row>
    <row r="55" spans="1:8" ht="12" customHeight="1">
      <c r="A55" s="127">
        <v>8</v>
      </c>
      <c r="B55" s="30"/>
      <c r="C55" s="130"/>
      <c r="D55" s="130"/>
      <c r="E55" s="127">
        <v>16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8"/>
      <c r="B57" s="40">
        <f>IF($F$7="","",IF(B56="","",$F$7))</f>
      </c>
      <c r="C57" s="132"/>
      <c r="D57" s="132"/>
      <c r="E57" s="128"/>
      <c r="F57" s="41">
        <f>IF($F$7="","",IF(F56="","",$F$7))</f>
      </c>
      <c r="G57" s="132"/>
      <c r="H57" s="132"/>
    </row>
    <row r="58" spans="1:8" ht="12" customHeight="1">
      <c r="A58" s="128"/>
      <c r="B58" s="33"/>
      <c r="C58" s="133"/>
      <c r="D58" s="133"/>
      <c r="E58" s="128"/>
      <c r="F58" s="32"/>
      <c r="G58" s="133"/>
      <c r="H58" s="133"/>
    </row>
    <row r="59" spans="1:10" ht="21" customHeight="1">
      <c r="A59" s="128"/>
      <c r="B59" s="45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H16:H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AC9:AC10"/>
    <mergeCell ref="AA11:AA12"/>
    <mergeCell ref="AC11:AC12"/>
    <mergeCell ref="AA13:AA14"/>
    <mergeCell ref="AC13:AC14"/>
    <mergeCell ref="AA15:AA16"/>
    <mergeCell ref="AC15:AC16"/>
  </mergeCells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"6,5,4,3,2,1"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D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147</v>
      </c>
      <c r="C5" s="58"/>
      <c r="D5" s="58"/>
      <c r="E5" s="58"/>
      <c r="F5" s="58"/>
      <c r="G5" s="58"/>
      <c r="H5" s="58"/>
      <c r="I5" s="58"/>
      <c r="AA5" s="135">
        <f>IF(OR(AB5=1,AB6=1),1,0)</f>
        <v>0</v>
      </c>
      <c r="AB5" s="72">
        <f>IF(B26="",0,1)</f>
        <v>0</v>
      </c>
      <c r="AC5" s="135">
        <f>IF(OR(AD5=1,AD6=1),1,0)</f>
        <v>0</v>
      </c>
      <c r="AD5" s="72">
        <f>IF(F26="",0,1)</f>
        <v>0</v>
      </c>
    </row>
    <row r="6" spans="1:30" s="73" customFormat="1" ht="6" customHeight="1">
      <c r="A6" s="58"/>
      <c r="B6" s="58"/>
      <c r="C6" s="58"/>
      <c r="D6" s="58"/>
      <c r="E6" s="58"/>
      <c r="F6" s="58"/>
      <c r="G6" s="58"/>
      <c r="H6" s="58"/>
      <c r="I6" s="58"/>
      <c r="AA6" s="135"/>
      <c r="AB6" s="72">
        <f>IF(B29="",0,1)</f>
        <v>0</v>
      </c>
      <c r="AC6" s="135"/>
      <c r="AD6" s="72">
        <f>IF(F29="",0,1)</f>
        <v>0</v>
      </c>
    </row>
    <row r="7" spans="1:30" s="77" customFormat="1" ht="24" customHeight="1">
      <c r="A7" s="75" t="s">
        <v>63</v>
      </c>
      <c r="B7" s="137">
        <f>IF('集計表'!$C$4="","",'集計表'!$C$4)</f>
      </c>
      <c r="C7" s="137"/>
      <c r="D7" s="137"/>
      <c r="E7" s="76" t="s">
        <v>62</v>
      </c>
      <c r="F7" s="137">
        <f>IF('集計表'!$I$4="","",'集計表'!$I$4)</f>
      </c>
      <c r="G7" s="137"/>
      <c r="H7" s="137"/>
      <c r="I7" s="54"/>
      <c r="AA7" s="136">
        <f>IF(OR(AB7=1,AB8=1),1,0)</f>
        <v>0</v>
      </c>
      <c r="AB7" s="72">
        <f>IF(B32="",0,1)</f>
        <v>0</v>
      </c>
      <c r="AC7" s="136">
        <f>IF(OR(AD7=1,AD8=1),1,0)</f>
        <v>0</v>
      </c>
      <c r="AD7" s="72">
        <f>IF(F32="",0,1)</f>
        <v>0</v>
      </c>
    </row>
    <row r="8" spans="1:30" s="1" customFormat="1" ht="24" customHeight="1">
      <c r="A8" s="36" t="s">
        <v>85</v>
      </c>
      <c r="B8" s="139" t="s">
        <v>110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17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9"/>
      <c r="B15" s="47">
        <f>IF($F$7="","",IF(B14="","",$F$7))</f>
      </c>
      <c r="C15" s="131"/>
      <c r="D15" s="131"/>
      <c r="E15" s="129"/>
      <c r="F15" s="48">
        <f>IF($F$7="","",IF(F14="","",$F$7))</f>
      </c>
      <c r="G15" s="131"/>
      <c r="H15" s="131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7">
        <v>2</v>
      </c>
      <c r="B16" s="30"/>
      <c r="C16" s="130"/>
      <c r="D16" s="130"/>
      <c r="E16" s="127">
        <v>18</v>
      </c>
      <c r="F16" s="31"/>
      <c r="G16" s="130"/>
      <c r="H16" s="130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4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7">
        <f>IF($F$7="","",IF(B17="","",$F$7))</f>
      </c>
      <c r="C18" s="131"/>
      <c r="D18" s="131"/>
      <c r="E18" s="129"/>
      <c r="F18" s="48">
        <f>IF($F$7="","",IF(F17="","",$F$7))</f>
      </c>
      <c r="G18" s="131"/>
      <c r="H18" s="131"/>
    </row>
    <row r="19" spans="1:8" ht="12" customHeight="1">
      <c r="A19" s="127">
        <v>3</v>
      </c>
      <c r="B19" s="30"/>
      <c r="C19" s="130"/>
      <c r="D19" s="130"/>
      <c r="E19" s="127">
        <v>19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9"/>
      <c r="B21" s="47">
        <f>IF($F$7="","",IF(B20="","",$F$7))</f>
      </c>
      <c r="C21" s="131"/>
      <c r="D21" s="131"/>
      <c r="E21" s="129"/>
      <c r="F21" s="48">
        <f>IF($F$7="","",IF(F20="","",$F$7))</f>
      </c>
      <c r="G21" s="131"/>
      <c r="H21" s="131"/>
    </row>
    <row r="22" spans="1:8" ht="12" customHeight="1">
      <c r="A22" s="127">
        <v>4</v>
      </c>
      <c r="B22" s="30"/>
      <c r="C22" s="130"/>
      <c r="D22" s="130"/>
      <c r="E22" s="127">
        <v>20</v>
      </c>
      <c r="F22" s="31"/>
      <c r="G22" s="130"/>
      <c r="H22" s="130"/>
    </row>
    <row r="23" spans="1:10" ht="21" customHeight="1">
      <c r="A23" s="128"/>
      <c r="B23" s="44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7">
        <f>IF($F$7="","",IF(B23="","",$F$7))</f>
      </c>
      <c r="C24" s="131"/>
      <c r="D24" s="131"/>
      <c r="E24" s="129"/>
      <c r="F24" s="48">
        <f>IF($F$7="","",IF(F23="","",$F$7))</f>
      </c>
      <c r="G24" s="131"/>
      <c r="H24" s="131"/>
    </row>
    <row r="25" spans="1:8" ht="12" customHeight="1">
      <c r="A25" s="127">
        <v>5</v>
      </c>
      <c r="B25" s="30"/>
      <c r="C25" s="130"/>
      <c r="D25" s="130"/>
      <c r="E25" s="127">
        <v>21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9"/>
      <c r="B27" s="47">
        <f>IF($F$7="","",IF(B26="","",$F$7))</f>
      </c>
      <c r="C27" s="131"/>
      <c r="D27" s="131"/>
      <c r="E27" s="129"/>
      <c r="F27" s="48">
        <f>IF($F$7="","",IF(F26="","",$F$7))</f>
      </c>
      <c r="G27" s="131"/>
      <c r="H27" s="131"/>
    </row>
    <row r="28" spans="1:8" ht="12" customHeight="1">
      <c r="A28" s="127">
        <v>6</v>
      </c>
      <c r="B28" s="30"/>
      <c r="C28" s="130"/>
      <c r="D28" s="130"/>
      <c r="E28" s="127">
        <v>22</v>
      </c>
      <c r="F28" s="31"/>
      <c r="G28" s="130"/>
      <c r="H28" s="130"/>
    </row>
    <row r="29" spans="1:10" ht="21" customHeight="1">
      <c r="A29" s="128"/>
      <c r="B29" s="44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7">
        <f>IF($F$7="","",IF(B29="","",$F$7))</f>
      </c>
      <c r="C30" s="131"/>
      <c r="D30" s="131"/>
      <c r="E30" s="129"/>
      <c r="F30" s="48">
        <f>IF($F$7="","",IF(F29="","",$F$7))</f>
      </c>
      <c r="G30" s="131"/>
      <c r="H30" s="131"/>
    </row>
    <row r="31" spans="1:8" ht="12" customHeight="1">
      <c r="A31" s="127">
        <v>7</v>
      </c>
      <c r="B31" s="30"/>
      <c r="C31" s="130"/>
      <c r="D31" s="130"/>
      <c r="E31" s="127">
        <v>23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9"/>
      <c r="B33" s="47">
        <f>IF($F$7="","",IF(B32="","",$F$7))</f>
      </c>
      <c r="C33" s="131"/>
      <c r="D33" s="131"/>
      <c r="E33" s="129"/>
      <c r="F33" s="48">
        <f>IF($F$7="","",IF(F32="","",$F$7))</f>
      </c>
      <c r="G33" s="131"/>
      <c r="H33" s="131"/>
    </row>
    <row r="34" spans="1:8" ht="12" customHeight="1">
      <c r="A34" s="127">
        <v>8</v>
      </c>
      <c r="B34" s="30"/>
      <c r="C34" s="130"/>
      <c r="D34" s="130"/>
      <c r="E34" s="127">
        <v>24</v>
      </c>
      <c r="F34" s="31"/>
      <c r="G34" s="130"/>
      <c r="H34" s="130"/>
    </row>
    <row r="35" spans="1:10" ht="21" customHeight="1">
      <c r="A35" s="128"/>
      <c r="B35" s="44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7">
        <f>IF($F$7="","",IF(B35="","",$F$7))</f>
      </c>
      <c r="C36" s="131"/>
      <c r="D36" s="131"/>
      <c r="E36" s="129"/>
      <c r="F36" s="48">
        <f>IF($F$7="","",IF(F35="","",$F$7))</f>
      </c>
      <c r="G36" s="131"/>
      <c r="H36" s="131"/>
    </row>
    <row r="37" spans="1:8" ht="12" customHeight="1">
      <c r="A37" s="127">
        <v>9</v>
      </c>
      <c r="B37" s="30"/>
      <c r="C37" s="130"/>
      <c r="D37" s="130"/>
      <c r="E37" s="127">
        <v>25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9"/>
      <c r="B39" s="47">
        <f>IF($F$7="","",IF(B38="","",$F$7))</f>
      </c>
      <c r="C39" s="131"/>
      <c r="D39" s="131"/>
      <c r="E39" s="129"/>
      <c r="F39" s="48">
        <f>IF($F$7="","",IF(F38="","",$F$7))</f>
      </c>
      <c r="G39" s="131"/>
      <c r="H39" s="131"/>
    </row>
    <row r="40" spans="1:8" ht="12" customHeight="1">
      <c r="A40" s="127">
        <v>10</v>
      </c>
      <c r="B40" s="30"/>
      <c r="C40" s="130"/>
      <c r="D40" s="130"/>
      <c r="E40" s="127">
        <v>26</v>
      </c>
      <c r="F40" s="31"/>
      <c r="G40" s="130"/>
      <c r="H40" s="130"/>
    </row>
    <row r="41" spans="1:10" ht="21" customHeight="1">
      <c r="A41" s="128"/>
      <c r="B41" s="44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7">
        <f>IF($F$7="","",IF(B41="","",$F$7))</f>
      </c>
      <c r="C42" s="131"/>
      <c r="D42" s="131"/>
      <c r="E42" s="129"/>
      <c r="F42" s="48">
        <f>IF($F$7="","",IF(F41="","",$F$7))</f>
      </c>
      <c r="G42" s="131"/>
      <c r="H42" s="131"/>
    </row>
    <row r="43" spans="1:8" ht="12" customHeight="1">
      <c r="A43" s="127">
        <v>11</v>
      </c>
      <c r="B43" s="30"/>
      <c r="C43" s="130"/>
      <c r="D43" s="130"/>
      <c r="E43" s="127">
        <v>27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9"/>
      <c r="B45" s="47">
        <f>IF($F$7="","",IF(B44="","",$F$7))</f>
      </c>
      <c r="C45" s="131"/>
      <c r="D45" s="131"/>
      <c r="E45" s="129"/>
      <c r="F45" s="48">
        <f>IF($F$7="","",IF(F44="","",$F$7))</f>
      </c>
      <c r="G45" s="131"/>
      <c r="H45" s="131"/>
    </row>
    <row r="46" spans="1:8" ht="12" customHeight="1">
      <c r="A46" s="127">
        <v>12</v>
      </c>
      <c r="B46" s="30"/>
      <c r="C46" s="130"/>
      <c r="D46" s="130"/>
      <c r="E46" s="127">
        <v>28</v>
      </c>
      <c r="F46" s="31"/>
      <c r="G46" s="130"/>
      <c r="H46" s="130"/>
    </row>
    <row r="47" spans="1:10" ht="21" customHeight="1">
      <c r="A47" s="128"/>
      <c r="B47" s="44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7">
        <f>IF($F$7="","",IF(B47="","",$F$7))</f>
      </c>
      <c r="C48" s="131"/>
      <c r="D48" s="131"/>
      <c r="E48" s="129"/>
      <c r="F48" s="48">
        <f>IF($F$7="","",IF(F47="","",$F$7))</f>
      </c>
      <c r="G48" s="131"/>
      <c r="H48" s="131"/>
    </row>
    <row r="49" spans="1:8" ht="12" customHeight="1">
      <c r="A49" s="127">
        <v>13</v>
      </c>
      <c r="B49" s="30"/>
      <c r="C49" s="130"/>
      <c r="D49" s="130"/>
      <c r="E49" s="127">
        <v>29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9"/>
      <c r="B51" s="47">
        <f>IF($F$7="","",IF(B50="","",$F$7))</f>
      </c>
      <c r="C51" s="131"/>
      <c r="D51" s="131"/>
      <c r="E51" s="129"/>
      <c r="F51" s="48">
        <f>IF($F$7="","",IF(F50="","",$F$7))</f>
      </c>
      <c r="G51" s="131"/>
      <c r="H51" s="131"/>
    </row>
    <row r="52" spans="1:8" ht="12" customHeight="1">
      <c r="A52" s="127">
        <v>14</v>
      </c>
      <c r="B52" s="30"/>
      <c r="C52" s="130"/>
      <c r="D52" s="130"/>
      <c r="E52" s="127">
        <v>30</v>
      </c>
      <c r="F52" s="31"/>
      <c r="G52" s="130"/>
      <c r="H52" s="130"/>
    </row>
    <row r="53" spans="1:10" ht="21" customHeight="1">
      <c r="A53" s="128"/>
      <c r="B53" s="44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7">
        <f>IF($F$7="","",IF(B53="","",$F$7))</f>
      </c>
      <c r="C54" s="131"/>
      <c r="D54" s="131"/>
      <c r="E54" s="129"/>
      <c r="F54" s="48">
        <f>IF($F$7="","",IF(F53="","",$F$7))</f>
      </c>
      <c r="G54" s="131"/>
      <c r="H54" s="131"/>
    </row>
    <row r="55" spans="1:8" ht="12" customHeight="1">
      <c r="A55" s="127">
        <v>15</v>
      </c>
      <c r="B55" s="30"/>
      <c r="C55" s="130"/>
      <c r="D55" s="130"/>
      <c r="E55" s="127">
        <v>31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9"/>
      <c r="B57" s="47">
        <f>IF($F$7="","",IF(B56="","",$F$7))</f>
      </c>
      <c r="C57" s="131"/>
      <c r="D57" s="131"/>
      <c r="E57" s="129"/>
      <c r="F57" s="48">
        <f>IF($F$7="","",IF(F56="","",$F$7))</f>
      </c>
      <c r="G57" s="131"/>
      <c r="H57" s="131"/>
    </row>
    <row r="58" spans="1:8" ht="12" customHeight="1">
      <c r="A58" s="127">
        <v>16</v>
      </c>
      <c r="B58" s="30"/>
      <c r="C58" s="130"/>
      <c r="D58" s="130"/>
      <c r="E58" s="127">
        <v>32</v>
      </c>
      <c r="F58" s="31"/>
      <c r="G58" s="130"/>
      <c r="H58" s="130"/>
    </row>
    <row r="59" spans="1:10" ht="21" customHeight="1">
      <c r="A59" s="128"/>
      <c r="B59" s="44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23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C13:C15"/>
    <mergeCell ref="D13:D15"/>
    <mergeCell ref="G13:G15"/>
    <mergeCell ref="H13:H15"/>
    <mergeCell ref="C16:C18"/>
    <mergeCell ref="D16:D18"/>
    <mergeCell ref="G16:G18"/>
    <mergeCell ref="H16:H18"/>
    <mergeCell ref="G19:G21"/>
    <mergeCell ref="H19:H21"/>
    <mergeCell ref="C22:C24"/>
    <mergeCell ref="D22:D24"/>
    <mergeCell ref="G22:G24"/>
    <mergeCell ref="H22:H24"/>
    <mergeCell ref="G25:G27"/>
    <mergeCell ref="H25:H27"/>
    <mergeCell ref="C28:C30"/>
    <mergeCell ref="D28:D30"/>
    <mergeCell ref="G28:G30"/>
    <mergeCell ref="H28:H30"/>
    <mergeCell ref="G31:G33"/>
    <mergeCell ref="H31:H33"/>
    <mergeCell ref="C34:C36"/>
    <mergeCell ref="D34:D36"/>
    <mergeCell ref="G34:G36"/>
    <mergeCell ref="H34:H36"/>
    <mergeCell ref="G37:G39"/>
    <mergeCell ref="H37:H39"/>
    <mergeCell ref="C40:C42"/>
    <mergeCell ref="D40:D42"/>
    <mergeCell ref="G40:G42"/>
    <mergeCell ref="H40:H42"/>
    <mergeCell ref="G43:G45"/>
    <mergeCell ref="H43:H45"/>
    <mergeCell ref="C46:C48"/>
    <mergeCell ref="D46:D48"/>
    <mergeCell ref="G46:G48"/>
    <mergeCell ref="H46:H48"/>
    <mergeCell ref="G49:G51"/>
    <mergeCell ref="H49:H51"/>
    <mergeCell ref="C52:C54"/>
    <mergeCell ref="D52:D54"/>
    <mergeCell ref="G52:G54"/>
    <mergeCell ref="H52:H54"/>
    <mergeCell ref="G55:G57"/>
    <mergeCell ref="H55:H57"/>
    <mergeCell ref="C58:C60"/>
    <mergeCell ref="D58:D60"/>
    <mergeCell ref="G58:G60"/>
    <mergeCell ref="H58:H60"/>
    <mergeCell ref="A13:A15"/>
    <mergeCell ref="E13:E15"/>
    <mergeCell ref="A16:A18"/>
    <mergeCell ref="E16:E18"/>
    <mergeCell ref="A19:A21"/>
    <mergeCell ref="E19:E21"/>
    <mergeCell ref="C19:C21"/>
    <mergeCell ref="D19:D21"/>
    <mergeCell ref="A22:A24"/>
    <mergeCell ref="E22:E24"/>
    <mergeCell ref="A25:A27"/>
    <mergeCell ref="E25:E27"/>
    <mergeCell ref="A28:A30"/>
    <mergeCell ref="E28:E30"/>
    <mergeCell ref="C25:C27"/>
    <mergeCell ref="D25:D27"/>
    <mergeCell ref="A31:A33"/>
    <mergeCell ref="E31:E33"/>
    <mergeCell ref="A34:A36"/>
    <mergeCell ref="E34:E36"/>
    <mergeCell ref="A37:A39"/>
    <mergeCell ref="E37:E39"/>
    <mergeCell ref="C37:C39"/>
    <mergeCell ref="D37:D39"/>
    <mergeCell ref="C31:C33"/>
    <mergeCell ref="D31:D33"/>
    <mergeCell ref="A40:A42"/>
    <mergeCell ref="E40:E42"/>
    <mergeCell ref="A43:A45"/>
    <mergeCell ref="E43:E45"/>
    <mergeCell ref="A46:A48"/>
    <mergeCell ref="E46:E48"/>
    <mergeCell ref="C43:C45"/>
    <mergeCell ref="D43:D45"/>
    <mergeCell ref="A49:A51"/>
    <mergeCell ref="E49:E51"/>
    <mergeCell ref="A52:A54"/>
    <mergeCell ref="E52:E54"/>
    <mergeCell ref="A55:A57"/>
    <mergeCell ref="E55:E57"/>
    <mergeCell ref="C55:C57"/>
    <mergeCell ref="D55:D57"/>
    <mergeCell ref="C49:C51"/>
    <mergeCell ref="D49:D51"/>
    <mergeCell ref="A58:A60"/>
    <mergeCell ref="E58:E60"/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</mergeCells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"1,2,3,4,5,6,7,8"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D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147</v>
      </c>
      <c r="C5" s="58"/>
      <c r="D5" s="58"/>
      <c r="E5" s="58"/>
      <c r="F5" s="58"/>
      <c r="G5" s="58"/>
      <c r="H5" s="58"/>
      <c r="I5" s="58"/>
      <c r="AA5" s="135">
        <f>IF(OR(AB5=1,AB6=1),1,0)</f>
        <v>0</v>
      </c>
      <c r="AB5" s="72">
        <f>IF(B26="",0,1)</f>
        <v>0</v>
      </c>
      <c r="AC5" s="135">
        <f>IF(OR(AD5=1,AD6=1),1,0)</f>
        <v>0</v>
      </c>
      <c r="AD5" s="72">
        <f>IF(F26="",0,1)</f>
        <v>0</v>
      </c>
    </row>
    <row r="6" spans="1:30" s="73" customFormat="1" ht="6" customHeight="1">
      <c r="A6" s="58"/>
      <c r="B6" s="58"/>
      <c r="C6" s="58"/>
      <c r="D6" s="58"/>
      <c r="E6" s="58"/>
      <c r="F6" s="58"/>
      <c r="G6" s="58"/>
      <c r="H6" s="58"/>
      <c r="I6" s="58"/>
      <c r="AA6" s="135"/>
      <c r="AB6" s="72">
        <f>IF(B29="",0,1)</f>
        <v>0</v>
      </c>
      <c r="AC6" s="135"/>
      <c r="AD6" s="72">
        <f>IF(F29="",0,1)</f>
        <v>0</v>
      </c>
    </row>
    <row r="7" spans="1:30" s="77" customFormat="1" ht="24" customHeight="1">
      <c r="A7" s="75" t="s">
        <v>63</v>
      </c>
      <c r="B7" s="137">
        <f>IF('集計表'!$C$4="","",'集計表'!$C$4)</f>
      </c>
      <c r="C7" s="137"/>
      <c r="D7" s="137"/>
      <c r="E7" s="76" t="s">
        <v>62</v>
      </c>
      <c r="F7" s="137">
        <f>IF('集計表'!$I$4="","",'集計表'!$I$4)</f>
      </c>
      <c r="G7" s="137"/>
      <c r="H7" s="137"/>
      <c r="I7" s="54"/>
      <c r="AA7" s="136">
        <f>IF(OR(AB7=1,AB8=1),1,0)</f>
        <v>0</v>
      </c>
      <c r="AB7" s="72">
        <f>IF(B32="",0,1)</f>
        <v>0</v>
      </c>
      <c r="AC7" s="136">
        <f>IF(OR(AD7=1,AD8=1),1,0)</f>
        <v>0</v>
      </c>
      <c r="AD7" s="72">
        <f>IF(F32="",0,1)</f>
        <v>0</v>
      </c>
    </row>
    <row r="8" spans="1:30" s="1" customFormat="1" ht="24" customHeight="1">
      <c r="A8" s="36" t="s">
        <v>85</v>
      </c>
      <c r="B8" s="139" t="s">
        <v>111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17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9"/>
      <c r="B15" s="47">
        <f>IF($F$7="","",IF(B14="","",$F$7))</f>
      </c>
      <c r="C15" s="131"/>
      <c r="D15" s="131"/>
      <c r="E15" s="129"/>
      <c r="F15" s="48">
        <f>IF($F$7="","",IF(F14="","",$F$7))</f>
      </c>
      <c r="G15" s="131"/>
      <c r="H15" s="131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7">
        <v>2</v>
      </c>
      <c r="B16" s="30"/>
      <c r="C16" s="130"/>
      <c r="D16" s="130"/>
      <c r="E16" s="127">
        <v>18</v>
      </c>
      <c r="F16" s="31"/>
      <c r="G16" s="130"/>
      <c r="H16" s="130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4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7">
        <f>IF($F$7="","",IF(B17="","",$F$7))</f>
      </c>
      <c r="C18" s="131"/>
      <c r="D18" s="131"/>
      <c r="E18" s="129"/>
      <c r="F18" s="48">
        <f>IF($F$7="","",IF(F17="","",$F$7))</f>
      </c>
      <c r="G18" s="131"/>
      <c r="H18" s="131"/>
    </row>
    <row r="19" spans="1:8" ht="12" customHeight="1">
      <c r="A19" s="127">
        <v>3</v>
      </c>
      <c r="B19" s="30"/>
      <c r="C19" s="130"/>
      <c r="D19" s="130"/>
      <c r="E19" s="127">
        <v>19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9"/>
      <c r="B21" s="47">
        <f>IF($F$7="","",IF(B20="","",$F$7))</f>
      </c>
      <c r="C21" s="131"/>
      <c r="D21" s="131"/>
      <c r="E21" s="129"/>
      <c r="F21" s="48">
        <f>IF($F$7="","",IF(F20="","",$F$7))</f>
      </c>
      <c r="G21" s="131"/>
      <c r="H21" s="131"/>
    </row>
    <row r="22" spans="1:8" ht="12" customHeight="1">
      <c r="A22" s="127">
        <v>4</v>
      </c>
      <c r="B22" s="30"/>
      <c r="C22" s="130"/>
      <c r="D22" s="130"/>
      <c r="E22" s="127">
        <v>20</v>
      </c>
      <c r="F22" s="31"/>
      <c r="G22" s="130"/>
      <c r="H22" s="130"/>
    </row>
    <row r="23" spans="1:10" ht="21" customHeight="1">
      <c r="A23" s="128"/>
      <c r="B23" s="44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7">
        <f>IF($F$7="","",IF(B23="","",$F$7))</f>
      </c>
      <c r="C24" s="131"/>
      <c r="D24" s="131"/>
      <c r="E24" s="129"/>
      <c r="F24" s="48">
        <f>IF($F$7="","",IF(F23="","",$F$7))</f>
      </c>
      <c r="G24" s="131"/>
      <c r="H24" s="131"/>
    </row>
    <row r="25" spans="1:8" ht="12" customHeight="1">
      <c r="A25" s="127">
        <v>5</v>
      </c>
      <c r="B25" s="30"/>
      <c r="C25" s="130"/>
      <c r="D25" s="130"/>
      <c r="E25" s="127">
        <v>21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9"/>
      <c r="B27" s="47">
        <f>IF($F$7="","",IF(B26="","",$F$7))</f>
      </c>
      <c r="C27" s="131"/>
      <c r="D27" s="131"/>
      <c r="E27" s="129"/>
      <c r="F27" s="48">
        <f>IF($F$7="","",IF(F26="","",$F$7))</f>
      </c>
      <c r="G27" s="131"/>
      <c r="H27" s="131"/>
    </row>
    <row r="28" spans="1:8" ht="12" customHeight="1">
      <c r="A28" s="127">
        <v>6</v>
      </c>
      <c r="B28" s="30"/>
      <c r="C28" s="130"/>
      <c r="D28" s="130"/>
      <c r="E28" s="127">
        <v>22</v>
      </c>
      <c r="F28" s="31"/>
      <c r="G28" s="130"/>
      <c r="H28" s="130"/>
    </row>
    <row r="29" spans="1:10" ht="21" customHeight="1">
      <c r="A29" s="128"/>
      <c r="B29" s="44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7">
        <f>IF($F$7="","",IF(B29="","",$F$7))</f>
      </c>
      <c r="C30" s="131"/>
      <c r="D30" s="131"/>
      <c r="E30" s="129"/>
      <c r="F30" s="48">
        <f>IF($F$7="","",IF(F29="","",$F$7))</f>
      </c>
      <c r="G30" s="131"/>
      <c r="H30" s="131"/>
    </row>
    <row r="31" spans="1:8" ht="12" customHeight="1">
      <c r="A31" s="127">
        <v>7</v>
      </c>
      <c r="B31" s="30"/>
      <c r="C31" s="130"/>
      <c r="D31" s="130"/>
      <c r="E31" s="127">
        <v>23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9"/>
      <c r="B33" s="47">
        <f>IF($F$7="","",IF(B32="","",$F$7))</f>
      </c>
      <c r="C33" s="131"/>
      <c r="D33" s="131"/>
      <c r="E33" s="129"/>
      <c r="F33" s="48">
        <f>IF($F$7="","",IF(F32="","",$F$7))</f>
      </c>
      <c r="G33" s="131"/>
      <c r="H33" s="131"/>
    </row>
    <row r="34" spans="1:8" ht="12" customHeight="1">
      <c r="A34" s="127">
        <v>8</v>
      </c>
      <c r="B34" s="30"/>
      <c r="C34" s="130"/>
      <c r="D34" s="130"/>
      <c r="E34" s="127">
        <v>24</v>
      </c>
      <c r="F34" s="31"/>
      <c r="G34" s="130"/>
      <c r="H34" s="130"/>
    </row>
    <row r="35" spans="1:10" ht="21" customHeight="1">
      <c r="A35" s="128"/>
      <c r="B35" s="44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7">
        <f>IF($F$7="","",IF(B35="","",$F$7))</f>
      </c>
      <c r="C36" s="131"/>
      <c r="D36" s="131"/>
      <c r="E36" s="129"/>
      <c r="F36" s="48">
        <f>IF($F$7="","",IF(F35="","",$F$7))</f>
      </c>
      <c r="G36" s="131"/>
      <c r="H36" s="131"/>
    </row>
    <row r="37" spans="1:8" ht="12" customHeight="1">
      <c r="A37" s="127">
        <v>9</v>
      </c>
      <c r="B37" s="30"/>
      <c r="C37" s="130"/>
      <c r="D37" s="130"/>
      <c r="E37" s="127">
        <v>25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9"/>
      <c r="B39" s="47">
        <f>IF($F$7="","",IF(B38="","",$F$7))</f>
      </c>
      <c r="C39" s="131"/>
      <c r="D39" s="131"/>
      <c r="E39" s="129"/>
      <c r="F39" s="48">
        <f>IF($F$7="","",IF(F38="","",$F$7))</f>
      </c>
      <c r="G39" s="131"/>
      <c r="H39" s="131"/>
    </row>
    <row r="40" spans="1:8" ht="12" customHeight="1">
      <c r="A40" s="127">
        <v>10</v>
      </c>
      <c r="B40" s="30"/>
      <c r="C40" s="130"/>
      <c r="D40" s="130"/>
      <c r="E40" s="127">
        <v>26</v>
      </c>
      <c r="F40" s="31"/>
      <c r="G40" s="130"/>
      <c r="H40" s="130"/>
    </row>
    <row r="41" spans="1:10" ht="21" customHeight="1">
      <c r="A41" s="128"/>
      <c r="B41" s="44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7">
        <f>IF($F$7="","",IF(B41="","",$F$7))</f>
      </c>
      <c r="C42" s="131"/>
      <c r="D42" s="131"/>
      <c r="E42" s="129"/>
      <c r="F42" s="48">
        <f>IF($F$7="","",IF(F41="","",$F$7))</f>
      </c>
      <c r="G42" s="131"/>
      <c r="H42" s="131"/>
    </row>
    <row r="43" spans="1:8" ht="12" customHeight="1">
      <c r="A43" s="127">
        <v>11</v>
      </c>
      <c r="B43" s="30"/>
      <c r="C43" s="130"/>
      <c r="D43" s="130"/>
      <c r="E43" s="127">
        <v>27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9"/>
      <c r="B45" s="47">
        <f>IF($F$7="","",IF(B44="","",$F$7))</f>
      </c>
      <c r="C45" s="131"/>
      <c r="D45" s="131"/>
      <c r="E45" s="129"/>
      <c r="F45" s="48">
        <f>IF($F$7="","",IF(F44="","",$F$7))</f>
      </c>
      <c r="G45" s="131"/>
      <c r="H45" s="131"/>
    </row>
    <row r="46" spans="1:8" ht="12" customHeight="1">
      <c r="A46" s="127">
        <v>12</v>
      </c>
      <c r="B46" s="30"/>
      <c r="C46" s="130"/>
      <c r="D46" s="130"/>
      <c r="E46" s="127">
        <v>28</v>
      </c>
      <c r="F46" s="31"/>
      <c r="G46" s="130"/>
      <c r="H46" s="130"/>
    </row>
    <row r="47" spans="1:10" ht="21" customHeight="1">
      <c r="A47" s="128"/>
      <c r="B47" s="44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7">
        <f>IF($F$7="","",IF(B47="","",$F$7))</f>
      </c>
      <c r="C48" s="131"/>
      <c r="D48" s="131"/>
      <c r="E48" s="129"/>
      <c r="F48" s="48">
        <f>IF($F$7="","",IF(F47="","",$F$7))</f>
      </c>
      <c r="G48" s="131"/>
      <c r="H48" s="131"/>
    </row>
    <row r="49" spans="1:8" ht="12" customHeight="1">
      <c r="A49" s="127">
        <v>13</v>
      </c>
      <c r="B49" s="30"/>
      <c r="C49" s="130"/>
      <c r="D49" s="130"/>
      <c r="E49" s="127">
        <v>29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9"/>
      <c r="B51" s="47">
        <f>IF($F$7="","",IF(B50="","",$F$7))</f>
      </c>
      <c r="C51" s="131"/>
      <c r="D51" s="131"/>
      <c r="E51" s="129"/>
      <c r="F51" s="48">
        <f>IF($F$7="","",IF(F50="","",$F$7))</f>
      </c>
      <c r="G51" s="131"/>
      <c r="H51" s="131"/>
    </row>
    <row r="52" spans="1:8" ht="12" customHeight="1">
      <c r="A52" s="127">
        <v>14</v>
      </c>
      <c r="B52" s="30"/>
      <c r="C52" s="130"/>
      <c r="D52" s="130"/>
      <c r="E52" s="127">
        <v>30</v>
      </c>
      <c r="F52" s="31"/>
      <c r="G52" s="130"/>
      <c r="H52" s="130"/>
    </row>
    <row r="53" spans="1:10" ht="21" customHeight="1">
      <c r="A53" s="128"/>
      <c r="B53" s="44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7">
        <f>IF($F$7="","",IF(B53="","",$F$7))</f>
      </c>
      <c r="C54" s="131"/>
      <c r="D54" s="131"/>
      <c r="E54" s="129"/>
      <c r="F54" s="48">
        <f>IF($F$7="","",IF(F53="","",$F$7))</f>
      </c>
      <c r="G54" s="131"/>
      <c r="H54" s="131"/>
    </row>
    <row r="55" spans="1:8" ht="12" customHeight="1">
      <c r="A55" s="127">
        <v>15</v>
      </c>
      <c r="B55" s="30"/>
      <c r="C55" s="130"/>
      <c r="D55" s="130"/>
      <c r="E55" s="127">
        <v>31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9"/>
      <c r="B57" s="47">
        <f>IF($F$7="","",IF(B56="","",$F$7))</f>
      </c>
      <c r="C57" s="131"/>
      <c r="D57" s="131"/>
      <c r="E57" s="129"/>
      <c r="F57" s="48">
        <f>IF($F$7="","",IF(F56="","",$F$7))</f>
      </c>
      <c r="G57" s="131"/>
      <c r="H57" s="131"/>
    </row>
    <row r="58" spans="1:8" ht="12" customHeight="1">
      <c r="A58" s="127">
        <v>16</v>
      </c>
      <c r="B58" s="30"/>
      <c r="C58" s="130"/>
      <c r="D58" s="130"/>
      <c r="E58" s="127">
        <v>32</v>
      </c>
      <c r="F58" s="31"/>
      <c r="G58" s="130"/>
      <c r="H58" s="130"/>
    </row>
    <row r="59" spans="1:10" ht="21" customHeight="1">
      <c r="A59" s="128"/>
      <c r="B59" s="44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23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5"/>
    <mergeCell ref="C13:C15"/>
    <mergeCell ref="D13:D15"/>
    <mergeCell ref="E13:E15"/>
    <mergeCell ref="G13:G15"/>
    <mergeCell ref="H13:H15"/>
    <mergeCell ref="A16:A18"/>
    <mergeCell ref="C16:C18"/>
    <mergeCell ref="D16:D18"/>
    <mergeCell ref="E16:E18"/>
    <mergeCell ref="G16:G18"/>
    <mergeCell ref="H16:H18"/>
    <mergeCell ref="A19:A21"/>
    <mergeCell ref="C19:C21"/>
    <mergeCell ref="D19:D21"/>
    <mergeCell ref="E19:E21"/>
    <mergeCell ref="G19:G21"/>
    <mergeCell ref="H19:H21"/>
    <mergeCell ref="A22:A24"/>
    <mergeCell ref="C22:C24"/>
    <mergeCell ref="D22:D24"/>
    <mergeCell ref="E22:E24"/>
    <mergeCell ref="G22:G24"/>
    <mergeCell ref="H22:H24"/>
    <mergeCell ref="A25:A27"/>
    <mergeCell ref="C25:C27"/>
    <mergeCell ref="D25:D27"/>
    <mergeCell ref="E25:E27"/>
    <mergeCell ref="G25:G27"/>
    <mergeCell ref="H25:H27"/>
    <mergeCell ref="A28:A30"/>
    <mergeCell ref="C28:C30"/>
    <mergeCell ref="D28:D30"/>
    <mergeCell ref="E28:E30"/>
    <mergeCell ref="G28:G30"/>
    <mergeCell ref="H28:H30"/>
    <mergeCell ref="A31:A33"/>
    <mergeCell ref="C31:C33"/>
    <mergeCell ref="D31:D33"/>
    <mergeCell ref="E31:E33"/>
    <mergeCell ref="G31:G33"/>
    <mergeCell ref="H31:H33"/>
    <mergeCell ref="A34:A36"/>
    <mergeCell ref="C34:C36"/>
    <mergeCell ref="D34:D36"/>
    <mergeCell ref="E34:E36"/>
    <mergeCell ref="G34:G36"/>
    <mergeCell ref="H34:H36"/>
    <mergeCell ref="A37:A39"/>
    <mergeCell ref="C37:C39"/>
    <mergeCell ref="D37:D39"/>
    <mergeCell ref="E37:E39"/>
    <mergeCell ref="G37:G39"/>
    <mergeCell ref="H37:H39"/>
    <mergeCell ref="A40:A42"/>
    <mergeCell ref="C40:C42"/>
    <mergeCell ref="D40:D42"/>
    <mergeCell ref="E40:E42"/>
    <mergeCell ref="G40:G42"/>
    <mergeCell ref="H40:H42"/>
    <mergeCell ref="A43:A45"/>
    <mergeCell ref="C43:C45"/>
    <mergeCell ref="D43:D45"/>
    <mergeCell ref="E43:E45"/>
    <mergeCell ref="G43:G45"/>
    <mergeCell ref="H43:H45"/>
    <mergeCell ref="A46:A48"/>
    <mergeCell ref="C46:C48"/>
    <mergeCell ref="D46:D48"/>
    <mergeCell ref="E46:E48"/>
    <mergeCell ref="G46:G48"/>
    <mergeCell ref="H46:H48"/>
    <mergeCell ref="A49:A51"/>
    <mergeCell ref="C49:C51"/>
    <mergeCell ref="D49:D51"/>
    <mergeCell ref="E49:E51"/>
    <mergeCell ref="G49:G51"/>
    <mergeCell ref="H49:H51"/>
    <mergeCell ref="A52:A54"/>
    <mergeCell ref="C52:C54"/>
    <mergeCell ref="D52:D54"/>
    <mergeCell ref="E52:E54"/>
    <mergeCell ref="G52:G54"/>
    <mergeCell ref="H52:H54"/>
    <mergeCell ref="A55:A57"/>
    <mergeCell ref="C55:C57"/>
    <mergeCell ref="D55:D57"/>
    <mergeCell ref="E55:E57"/>
    <mergeCell ref="G55:G57"/>
    <mergeCell ref="H55:H57"/>
    <mergeCell ref="A58:A60"/>
    <mergeCell ref="C58:C60"/>
    <mergeCell ref="D58:D60"/>
    <mergeCell ref="E58:E60"/>
    <mergeCell ref="G58:G60"/>
    <mergeCell ref="H58:H60"/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</mergeCells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"6,5,4,3,2,1"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D6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421875" style="7" customWidth="1"/>
    <col min="2" max="2" width="25.7109375" style="7" customWidth="1"/>
    <col min="3" max="4" width="6.00390625" style="7" customWidth="1"/>
    <col min="5" max="5" width="4.421875" style="7" customWidth="1"/>
    <col min="6" max="6" width="25.7109375" style="7" customWidth="1"/>
    <col min="7" max="8" width="6.00390625" style="7" customWidth="1"/>
    <col min="9" max="9" width="9.00390625" style="7" customWidth="1"/>
  </cols>
  <sheetData>
    <row r="1" spans="1:30" s="71" customFormat="1" ht="18.75">
      <c r="A1" s="138" t="s">
        <v>145</v>
      </c>
      <c r="B1" s="138"/>
      <c r="C1" s="138"/>
      <c r="D1" s="138"/>
      <c r="E1" s="138"/>
      <c r="F1" s="138"/>
      <c r="G1" s="138"/>
      <c r="H1" s="138"/>
      <c r="I1" s="70"/>
      <c r="AA1" s="135">
        <f>IF(OR(AB1=1,AB2=1),1,0)</f>
        <v>0</v>
      </c>
      <c r="AB1" s="72">
        <f>IF(B14="",0,1)</f>
        <v>0</v>
      </c>
      <c r="AC1" s="135">
        <f>IF(OR(AD1=1,AD2=1),1,0)</f>
        <v>0</v>
      </c>
      <c r="AD1" s="72">
        <f>IF(F14="",0,1)</f>
        <v>0</v>
      </c>
    </row>
    <row r="2" spans="1:30" s="7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AA2" s="135"/>
      <c r="AB2" s="72">
        <f>IF(B17="",0,1)</f>
        <v>0</v>
      </c>
      <c r="AC2" s="135"/>
      <c r="AD2" s="72">
        <f>IF(F17="",0,1)</f>
        <v>0</v>
      </c>
    </row>
    <row r="3" spans="1:30" s="73" customFormat="1" ht="13.5" customHeight="1">
      <c r="A3" s="58"/>
      <c r="B3" s="74" t="s">
        <v>90</v>
      </c>
      <c r="C3" s="58"/>
      <c r="D3" s="58"/>
      <c r="E3" s="58"/>
      <c r="F3" s="58"/>
      <c r="G3" s="58"/>
      <c r="H3" s="58"/>
      <c r="I3" s="58"/>
      <c r="AA3" s="135">
        <f>IF(OR(AB3=1,AB4=1),1,0)</f>
        <v>0</v>
      </c>
      <c r="AB3" s="72">
        <f>IF(B20="",0,1)</f>
        <v>0</v>
      </c>
      <c r="AC3" s="135">
        <f>IF(OR(AD3=1,AD4=1),1,0)</f>
        <v>0</v>
      </c>
      <c r="AD3" s="72">
        <f>IF(F20="",0,1)</f>
        <v>0</v>
      </c>
    </row>
    <row r="4" spans="1:30" s="73" customFormat="1" ht="13.5" customHeight="1">
      <c r="A4" s="58"/>
      <c r="B4" s="74" t="s">
        <v>91</v>
      </c>
      <c r="C4" s="58"/>
      <c r="D4" s="58"/>
      <c r="E4" s="58"/>
      <c r="F4" s="58"/>
      <c r="G4" s="58"/>
      <c r="H4" s="58"/>
      <c r="I4" s="58"/>
      <c r="AA4" s="135"/>
      <c r="AB4" s="72">
        <f>IF(B23="",0,1)</f>
        <v>0</v>
      </c>
      <c r="AC4" s="135"/>
      <c r="AD4" s="72">
        <f>IF(F23="",0,1)</f>
        <v>0</v>
      </c>
    </row>
    <row r="5" spans="1:30" s="73" customFormat="1" ht="13.5" customHeight="1">
      <c r="A5" s="58"/>
      <c r="B5" s="74" t="s">
        <v>147</v>
      </c>
      <c r="C5" s="58"/>
      <c r="D5" s="58"/>
      <c r="E5" s="58"/>
      <c r="F5" s="58"/>
      <c r="G5" s="58"/>
      <c r="H5" s="58"/>
      <c r="I5" s="58"/>
      <c r="AA5" s="136">
        <f>IF(OR(AB5=1,AB6=1),1,0)</f>
        <v>0</v>
      </c>
      <c r="AB5" s="72">
        <f>IF(B26="",0,1)</f>
        <v>0</v>
      </c>
      <c r="AC5" s="136">
        <f>IF(OR(AD5=1,AD6=1),1,0)</f>
        <v>0</v>
      </c>
      <c r="AD5" s="72">
        <f>IF(F26="",0,1)</f>
        <v>0</v>
      </c>
    </row>
    <row r="6" spans="27:30" ht="6" customHeight="1">
      <c r="AA6" s="136"/>
      <c r="AB6" s="49">
        <f>IF(B29="",0,1)</f>
        <v>0</v>
      </c>
      <c r="AC6" s="136"/>
      <c r="AD6" s="49">
        <f>IF(F29="",0,1)</f>
        <v>0</v>
      </c>
    </row>
    <row r="7" spans="1:30" s="2" customFormat="1" ht="24" customHeight="1">
      <c r="A7" s="36" t="s">
        <v>63</v>
      </c>
      <c r="B7" s="144">
        <f>IF('集計表'!$C$4="","",'集計表'!$C$4)</f>
      </c>
      <c r="C7" s="144"/>
      <c r="D7" s="144"/>
      <c r="E7" s="10" t="s">
        <v>62</v>
      </c>
      <c r="F7" s="144">
        <f>IF('集計表'!$I$4="","",'集計表'!$I$4)</f>
      </c>
      <c r="G7" s="144"/>
      <c r="H7" s="144"/>
      <c r="I7" s="8"/>
      <c r="AA7" s="136">
        <f>IF(OR(AB7=1,AB8=1),1,0)</f>
        <v>0</v>
      </c>
      <c r="AB7" s="49">
        <f>IF(B32="",0,1)</f>
        <v>0</v>
      </c>
      <c r="AC7" s="136">
        <f>IF(OR(AD7=1,AD8=1),1,0)</f>
        <v>0</v>
      </c>
      <c r="AD7" s="49">
        <f>IF(F32="",0,1)</f>
        <v>0</v>
      </c>
    </row>
    <row r="8" spans="1:30" s="1" customFormat="1" ht="24" customHeight="1">
      <c r="A8" s="36" t="s">
        <v>85</v>
      </c>
      <c r="B8" s="139" t="s">
        <v>112</v>
      </c>
      <c r="C8" s="140"/>
      <c r="D8" s="141"/>
      <c r="E8" s="142" t="s">
        <v>86</v>
      </c>
      <c r="F8" s="143"/>
      <c r="G8" s="37"/>
      <c r="H8" s="38" t="str">
        <f>"/"&amp;'集計表'!H31</f>
        <v>/</v>
      </c>
      <c r="I8" s="9"/>
      <c r="J8" s="34" t="s">
        <v>87</v>
      </c>
      <c r="K8" s="34"/>
      <c r="L8" s="34"/>
      <c r="M8" s="34"/>
      <c r="N8" s="34"/>
      <c r="O8" s="34"/>
      <c r="AA8" s="136"/>
      <c r="AB8" s="49">
        <f>IF(B35="",0,1)</f>
        <v>0</v>
      </c>
      <c r="AC8" s="136"/>
      <c r="AD8" s="49">
        <f>IF(F35="",0,1)</f>
        <v>0</v>
      </c>
    </row>
    <row r="9" spans="27:30" ht="6" customHeight="1">
      <c r="AA9" s="136">
        <f>IF(OR(AB9=1,AB10=1),1,0)</f>
        <v>0</v>
      </c>
      <c r="AB9" s="49">
        <f>IF(B38="",0,1)</f>
        <v>0</v>
      </c>
      <c r="AC9" s="136">
        <f>IF(OR(AD9=1,AD10=1),1,0)</f>
        <v>0</v>
      </c>
      <c r="AD9" s="49">
        <f>IF(F38="",0,1)</f>
        <v>0</v>
      </c>
    </row>
    <row r="10" spans="1:30" ht="12" customHeight="1">
      <c r="A10" s="127" t="s">
        <v>41</v>
      </c>
      <c r="B10" s="4" t="s">
        <v>59</v>
      </c>
      <c r="C10" s="127" t="s">
        <v>61</v>
      </c>
      <c r="D10" s="127" t="s">
        <v>60</v>
      </c>
      <c r="E10" s="127" t="s">
        <v>41</v>
      </c>
      <c r="F10" s="4" t="s">
        <v>59</v>
      </c>
      <c r="G10" s="127" t="s">
        <v>61</v>
      </c>
      <c r="H10" s="127" t="s">
        <v>60</v>
      </c>
      <c r="AA10" s="136"/>
      <c r="AB10" s="49">
        <f>IF(B41="",0,1)</f>
        <v>0</v>
      </c>
      <c r="AC10" s="136"/>
      <c r="AD10" s="49">
        <f>IF(F41="",0,1)</f>
        <v>0</v>
      </c>
    </row>
    <row r="11" spans="1:30" ht="21" customHeight="1">
      <c r="A11" s="128"/>
      <c r="B11" s="39" t="s">
        <v>104</v>
      </c>
      <c r="C11" s="128"/>
      <c r="D11" s="128"/>
      <c r="E11" s="128"/>
      <c r="F11" s="39" t="s">
        <v>105</v>
      </c>
      <c r="G11" s="128"/>
      <c r="H11" s="128"/>
      <c r="J11" s="34" t="s">
        <v>92</v>
      </c>
      <c r="AA11" s="136">
        <f>IF(OR(AB11=1,AB12=1),1,0)</f>
        <v>0</v>
      </c>
      <c r="AB11" s="49">
        <f>IF(B44="",0,1)</f>
        <v>0</v>
      </c>
      <c r="AC11" s="136">
        <f>IF(OR(AD11=1,AD12=1),1,0)</f>
        <v>0</v>
      </c>
      <c r="AD11" s="49">
        <f>IF(F44="",0,1)</f>
        <v>0</v>
      </c>
    </row>
    <row r="12" spans="1:30" ht="13.5" customHeight="1">
      <c r="A12" s="129"/>
      <c r="B12" s="5" t="s">
        <v>64</v>
      </c>
      <c r="C12" s="129"/>
      <c r="D12" s="129"/>
      <c r="E12" s="129"/>
      <c r="F12" s="5" t="s">
        <v>64</v>
      </c>
      <c r="G12" s="129"/>
      <c r="H12" s="129"/>
      <c r="AA12" s="136"/>
      <c r="AB12" s="49">
        <f>IF(B47="",0,1)</f>
        <v>0</v>
      </c>
      <c r="AC12" s="136"/>
      <c r="AD12" s="49">
        <f>IF(F47="",0,1)</f>
        <v>0</v>
      </c>
    </row>
    <row r="13" spans="1:30" ht="12" customHeight="1">
      <c r="A13" s="127">
        <v>1</v>
      </c>
      <c r="B13" s="30"/>
      <c r="C13" s="130"/>
      <c r="D13" s="130"/>
      <c r="E13" s="127">
        <v>17</v>
      </c>
      <c r="F13" s="31"/>
      <c r="G13" s="130"/>
      <c r="H13" s="130"/>
      <c r="AA13" s="136">
        <f>IF(OR(AB13=1,AB14=1),1,0)</f>
        <v>0</v>
      </c>
      <c r="AB13" s="49">
        <f>IF(B50="",0,1)</f>
        <v>0</v>
      </c>
      <c r="AC13" s="136">
        <f>IF(OR(AD13=1,AD14=1),1,0)</f>
        <v>0</v>
      </c>
      <c r="AD13" s="49">
        <f>IF(F50="",0,1)</f>
        <v>0</v>
      </c>
    </row>
    <row r="14" spans="1:30" ht="21" customHeight="1">
      <c r="A14" s="128"/>
      <c r="B14" s="44"/>
      <c r="C14" s="131"/>
      <c r="D14" s="131"/>
      <c r="E14" s="128"/>
      <c r="F14" s="46"/>
      <c r="G14" s="131"/>
      <c r="H14" s="131"/>
      <c r="J14" s="34" t="s">
        <v>114</v>
      </c>
      <c r="AA14" s="136"/>
      <c r="AB14" s="49">
        <f>IF(B53="",0,1)</f>
        <v>0</v>
      </c>
      <c r="AC14" s="136"/>
      <c r="AD14" s="49">
        <f>IF(F53="",0,1)</f>
        <v>0</v>
      </c>
    </row>
    <row r="15" spans="1:30" ht="12" customHeight="1">
      <c r="A15" s="129"/>
      <c r="B15" s="47"/>
      <c r="C15" s="131"/>
      <c r="D15" s="131"/>
      <c r="E15" s="129"/>
      <c r="F15" s="48">
        <f>IF($F$7="","",IF(F14="","",$F$7))</f>
      </c>
      <c r="G15" s="131"/>
      <c r="H15" s="131"/>
      <c r="AA15" s="136">
        <f>IF(OR(AB15=1,AB16=1),1,0)</f>
        <v>0</v>
      </c>
      <c r="AB15" s="49">
        <f>IF(B56="",0,1)</f>
        <v>0</v>
      </c>
      <c r="AC15" s="136">
        <f>IF(OR(AD15=1,AD16=1),1,0)</f>
        <v>0</v>
      </c>
      <c r="AD15" s="49">
        <f>IF(F56="",0,1)</f>
        <v>0</v>
      </c>
    </row>
    <row r="16" spans="1:30" ht="12" customHeight="1">
      <c r="A16" s="127">
        <v>2</v>
      </c>
      <c r="B16" s="30"/>
      <c r="C16" s="130"/>
      <c r="D16" s="130"/>
      <c r="E16" s="127">
        <v>18</v>
      </c>
      <c r="F16" s="31"/>
      <c r="G16" s="130"/>
      <c r="H16" s="130"/>
      <c r="AA16" s="136"/>
      <c r="AB16" s="49">
        <f>IF(B59="",0,1)</f>
        <v>0</v>
      </c>
      <c r="AC16" s="136"/>
      <c r="AD16" s="49">
        <f>IF(F59="",0,1)</f>
        <v>0</v>
      </c>
    </row>
    <row r="17" spans="1:30" ht="21" customHeight="1">
      <c r="A17" s="128"/>
      <c r="B17" s="44"/>
      <c r="C17" s="131"/>
      <c r="D17" s="131"/>
      <c r="E17" s="128"/>
      <c r="F17" s="46"/>
      <c r="G17" s="131"/>
      <c r="H17" s="131"/>
      <c r="AA17" s="49"/>
      <c r="AB17" s="49"/>
      <c r="AC17" s="50">
        <f>SUM(AA1:AA16,AC1:AC16)</f>
        <v>0</v>
      </c>
      <c r="AD17" s="50">
        <f>SUM(AB1:AB16,AD1:AD16)</f>
        <v>0</v>
      </c>
    </row>
    <row r="18" spans="1:8" ht="12" customHeight="1">
      <c r="A18" s="129"/>
      <c r="B18" s="47">
        <f>IF($F$7="","",IF(B17="","",$F$7))</f>
      </c>
      <c r="C18" s="131"/>
      <c r="D18" s="131"/>
      <c r="E18" s="129"/>
      <c r="F18" s="48">
        <f>IF($F$7="","",IF(F17="","",$F$7))</f>
      </c>
      <c r="G18" s="131"/>
      <c r="H18" s="131"/>
    </row>
    <row r="19" spans="1:8" ht="12" customHeight="1">
      <c r="A19" s="127">
        <v>3</v>
      </c>
      <c r="B19" s="30"/>
      <c r="C19" s="130"/>
      <c r="D19" s="130"/>
      <c r="E19" s="127">
        <v>19</v>
      </c>
      <c r="F19" s="31"/>
      <c r="G19" s="130"/>
      <c r="H19" s="130"/>
    </row>
    <row r="20" spans="1:10" ht="21" customHeight="1">
      <c r="A20" s="128"/>
      <c r="B20" s="44"/>
      <c r="C20" s="131"/>
      <c r="D20" s="131"/>
      <c r="E20" s="128"/>
      <c r="F20" s="46"/>
      <c r="G20" s="131"/>
      <c r="H20" s="131"/>
      <c r="J20" s="34" t="s">
        <v>88</v>
      </c>
    </row>
    <row r="21" spans="1:8" ht="12" customHeight="1">
      <c r="A21" s="129"/>
      <c r="B21" s="47">
        <f>IF($F$7="","",IF(B20="","",$F$7))</f>
      </c>
      <c r="C21" s="131"/>
      <c r="D21" s="131"/>
      <c r="E21" s="129"/>
      <c r="F21" s="48">
        <f>IF($F$7="","",IF(F20="","",$F$7))</f>
      </c>
      <c r="G21" s="131"/>
      <c r="H21" s="131"/>
    </row>
    <row r="22" spans="1:8" ht="12" customHeight="1">
      <c r="A22" s="127">
        <v>4</v>
      </c>
      <c r="B22" s="30"/>
      <c r="C22" s="130"/>
      <c r="D22" s="130"/>
      <c r="E22" s="127">
        <v>20</v>
      </c>
      <c r="F22" s="31"/>
      <c r="G22" s="130"/>
      <c r="H22" s="130"/>
    </row>
    <row r="23" spans="1:10" ht="21" customHeight="1">
      <c r="A23" s="128"/>
      <c r="B23" s="44"/>
      <c r="C23" s="131"/>
      <c r="D23" s="131"/>
      <c r="E23" s="128"/>
      <c r="F23" s="46"/>
      <c r="G23" s="131"/>
      <c r="H23" s="131"/>
      <c r="J23" s="34" t="s">
        <v>89</v>
      </c>
    </row>
    <row r="24" spans="1:8" ht="12" customHeight="1">
      <c r="A24" s="129"/>
      <c r="B24" s="47">
        <f>IF($F$7="","",IF(B23="","",$F$7))</f>
      </c>
      <c r="C24" s="131"/>
      <c r="D24" s="131"/>
      <c r="E24" s="129"/>
      <c r="F24" s="48">
        <f>IF($F$7="","",IF(F23="","",$F$7))</f>
      </c>
      <c r="G24" s="131"/>
      <c r="H24" s="131"/>
    </row>
    <row r="25" spans="1:8" ht="12" customHeight="1">
      <c r="A25" s="127">
        <v>5</v>
      </c>
      <c r="B25" s="30"/>
      <c r="C25" s="130"/>
      <c r="D25" s="130"/>
      <c r="E25" s="127">
        <v>21</v>
      </c>
      <c r="F25" s="31"/>
      <c r="G25" s="130"/>
      <c r="H25" s="130"/>
    </row>
    <row r="26" spans="1:10" ht="21" customHeight="1">
      <c r="A26" s="128"/>
      <c r="B26" s="44"/>
      <c r="C26" s="131"/>
      <c r="D26" s="131"/>
      <c r="E26" s="128"/>
      <c r="F26" s="46"/>
      <c r="G26" s="131"/>
      <c r="H26" s="131"/>
      <c r="J26" s="34"/>
    </row>
    <row r="27" spans="1:8" ht="12" customHeight="1">
      <c r="A27" s="129"/>
      <c r="B27" s="47">
        <f>IF($F$7="","",IF(B26="","",$F$7))</f>
      </c>
      <c r="C27" s="131"/>
      <c r="D27" s="131"/>
      <c r="E27" s="129"/>
      <c r="F27" s="48">
        <f>IF($F$7="","",IF(F26="","",$F$7))</f>
      </c>
      <c r="G27" s="131"/>
      <c r="H27" s="131"/>
    </row>
    <row r="28" spans="1:8" ht="12" customHeight="1">
      <c r="A28" s="127">
        <v>6</v>
      </c>
      <c r="B28" s="30"/>
      <c r="C28" s="130"/>
      <c r="D28" s="130"/>
      <c r="E28" s="127">
        <v>22</v>
      </c>
      <c r="F28" s="31"/>
      <c r="G28" s="130"/>
      <c r="H28" s="130"/>
    </row>
    <row r="29" spans="1:10" ht="21" customHeight="1">
      <c r="A29" s="128"/>
      <c r="B29" s="44"/>
      <c r="C29" s="131"/>
      <c r="D29" s="131"/>
      <c r="E29" s="128"/>
      <c r="F29" s="46"/>
      <c r="G29" s="131"/>
      <c r="H29" s="131"/>
      <c r="J29" s="34"/>
    </row>
    <row r="30" spans="1:8" ht="12" customHeight="1">
      <c r="A30" s="129"/>
      <c r="B30" s="47">
        <f>IF($F$7="","",IF(B29="","",$F$7))</f>
      </c>
      <c r="C30" s="131"/>
      <c r="D30" s="131"/>
      <c r="E30" s="129"/>
      <c r="F30" s="48">
        <f>IF($F$7="","",IF(F29="","",$F$7))</f>
      </c>
      <c r="G30" s="131"/>
      <c r="H30" s="131"/>
    </row>
    <row r="31" spans="1:8" ht="12" customHeight="1">
      <c r="A31" s="127">
        <v>7</v>
      </c>
      <c r="B31" s="30"/>
      <c r="C31" s="130"/>
      <c r="D31" s="130"/>
      <c r="E31" s="127">
        <v>23</v>
      </c>
      <c r="F31" s="31"/>
      <c r="G31" s="130"/>
      <c r="H31" s="130"/>
    </row>
    <row r="32" spans="1:10" ht="21" customHeight="1">
      <c r="A32" s="128"/>
      <c r="B32" s="44"/>
      <c r="C32" s="131"/>
      <c r="D32" s="131"/>
      <c r="E32" s="128"/>
      <c r="F32" s="46"/>
      <c r="G32" s="131"/>
      <c r="H32" s="131"/>
      <c r="J32" s="34"/>
    </row>
    <row r="33" spans="1:8" ht="12" customHeight="1">
      <c r="A33" s="129"/>
      <c r="B33" s="47">
        <f>IF($F$7="","",IF(B32="","",$F$7))</f>
      </c>
      <c r="C33" s="131"/>
      <c r="D33" s="131"/>
      <c r="E33" s="129"/>
      <c r="F33" s="48">
        <f>IF($F$7="","",IF(F32="","",$F$7))</f>
      </c>
      <c r="G33" s="131"/>
      <c r="H33" s="131"/>
    </row>
    <row r="34" spans="1:8" ht="12" customHeight="1">
      <c r="A34" s="127">
        <v>8</v>
      </c>
      <c r="B34" s="30"/>
      <c r="C34" s="130"/>
      <c r="D34" s="130"/>
      <c r="E34" s="127">
        <v>24</v>
      </c>
      <c r="F34" s="31"/>
      <c r="G34" s="130"/>
      <c r="H34" s="130"/>
    </row>
    <row r="35" spans="1:10" ht="21" customHeight="1">
      <c r="A35" s="128"/>
      <c r="B35" s="44"/>
      <c r="C35" s="131"/>
      <c r="D35" s="131"/>
      <c r="E35" s="128"/>
      <c r="F35" s="46"/>
      <c r="G35" s="131"/>
      <c r="H35" s="131"/>
      <c r="J35" s="34"/>
    </row>
    <row r="36" spans="1:8" ht="12" customHeight="1">
      <c r="A36" s="129"/>
      <c r="B36" s="47">
        <f>IF($F$7="","",IF(B35="","",$F$7))</f>
      </c>
      <c r="C36" s="131"/>
      <c r="D36" s="131"/>
      <c r="E36" s="129"/>
      <c r="F36" s="48">
        <f>IF($F$7="","",IF(F35="","",$F$7))</f>
      </c>
      <c r="G36" s="131"/>
      <c r="H36" s="131"/>
    </row>
    <row r="37" spans="1:8" ht="12" customHeight="1">
      <c r="A37" s="127">
        <v>9</v>
      </c>
      <c r="B37" s="30"/>
      <c r="C37" s="130"/>
      <c r="D37" s="130"/>
      <c r="E37" s="127">
        <v>25</v>
      </c>
      <c r="F37" s="31"/>
      <c r="G37" s="130"/>
      <c r="H37" s="130"/>
    </row>
    <row r="38" spans="1:10" ht="21" customHeight="1">
      <c r="A38" s="128"/>
      <c r="B38" s="44"/>
      <c r="C38" s="131"/>
      <c r="D38" s="131"/>
      <c r="E38" s="128"/>
      <c r="F38" s="46"/>
      <c r="G38" s="131"/>
      <c r="H38" s="131"/>
      <c r="J38" s="34"/>
    </row>
    <row r="39" spans="1:8" ht="12" customHeight="1">
      <c r="A39" s="129"/>
      <c r="B39" s="47">
        <f>IF($F$7="","",IF(B38="","",$F$7))</f>
      </c>
      <c r="C39" s="131"/>
      <c r="D39" s="131"/>
      <c r="E39" s="129"/>
      <c r="F39" s="48">
        <f>IF($F$7="","",IF(F38="","",$F$7))</f>
      </c>
      <c r="G39" s="131"/>
      <c r="H39" s="131"/>
    </row>
    <row r="40" spans="1:8" ht="12" customHeight="1">
      <c r="A40" s="127">
        <v>10</v>
      </c>
      <c r="B40" s="30"/>
      <c r="C40" s="130"/>
      <c r="D40" s="130"/>
      <c r="E40" s="127">
        <v>26</v>
      </c>
      <c r="F40" s="31"/>
      <c r="G40" s="130"/>
      <c r="H40" s="130"/>
    </row>
    <row r="41" spans="1:10" ht="21" customHeight="1">
      <c r="A41" s="128"/>
      <c r="B41" s="44"/>
      <c r="C41" s="131"/>
      <c r="D41" s="131"/>
      <c r="E41" s="128"/>
      <c r="F41" s="46"/>
      <c r="G41" s="131"/>
      <c r="H41" s="131"/>
      <c r="J41" s="34"/>
    </row>
    <row r="42" spans="1:8" ht="12" customHeight="1">
      <c r="A42" s="129"/>
      <c r="B42" s="47">
        <f>IF($F$7="","",IF(B41="","",$F$7))</f>
      </c>
      <c r="C42" s="131"/>
      <c r="D42" s="131"/>
      <c r="E42" s="129"/>
      <c r="F42" s="48">
        <f>IF($F$7="","",IF(F41="","",$F$7))</f>
      </c>
      <c r="G42" s="131"/>
      <c r="H42" s="131"/>
    </row>
    <row r="43" spans="1:8" ht="12" customHeight="1">
      <c r="A43" s="127">
        <v>11</v>
      </c>
      <c r="B43" s="30"/>
      <c r="C43" s="130"/>
      <c r="D43" s="130"/>
      <c r="E43" s="127">
        <v>27</v>
      </c>
      <c r="F43" s="31"/>
      <c r="G43" s="130"/>
      <c r="H43" s="130"/>
    </row>
    <row r="44" spans="1:10" ht="21" customHeight="1">
      <c r="A44" s="128"/>
      <c r="B44" s="44"/>
      <c r="C44" s="131"/>
      <c r="D44" s="131"/>
      <c r="E44" s="128"/>
      <c r="F44" s="46"/>
      <c r="G44" s="131"/>
      <c r="H44" s="131"/>
      <c r="J44" s="34"/>
    </row>
    <row r="45" spans="1:8" ht="12" customHeight="1">
      <c r="A45" s="129"/>
      <c r="B45" s="47">
        <f>IF($F$7="","",IF(B44="","",$F$7))</f>
      </c>
      <c r="C45" s="131"/>
      <c r="D45" s="131"/>
      <c r="E45" s="129"/>
      <c r="F45" s="48">
        <f>IF($F$7="","",IF(F44="","",$F$7))</f>
      </c>
      <c r="G45" s="131"/>
      <c r="H45" s="131"/>
    </row>
    <row r="46" spans="1:8" ht="12" customHeight="1">
      <c r="A46" s="127">
        <v>12</v>
      </c>
      <c r="B46" s="30"/>
      <c r="C46" s="130"/>
      <c r="D46" s="130"/>
      <c r="E46" s="127">
        <v>28</v>
      </c>
      <c r="F46" s="31"/>
      <c r="G46" s="130"/>
      <c r="H46" s="130"/>
    </row>
    <row r="47" spans="1:10" ht="21" customHeight="1">
      <c r="A47" s="128"/>
      <c r="B47" s="44"/>
      <c r="C47" s="131"/>
      <c r="D47" s="131"/>
      <c r="E47" s="128"/>
      <c r="F47" s="46"/>
      <c r="G47" s="131"/>
      <c r="H47" s="131"/>
      <c r="J47" s="34"/>
    </row>
    <row r="48" spans="1:8" ht="12" customHeight="1">
      <c r="A48" s="129"/>
      <c r="B48" s="47">
        <f>IF($F$7="","",IF(B47="","",$F$7))</f>
      </c>
      <c r="C48" s="131"/>
      <c r="D48" s="131"/>
      <c r="E48" s="129"/>
      <c r="F48" s="48">
        <f>IF($F$7="","",IF(F47="","",$F$7))</f>
      </c>
      <c r="G48" s="131"/>
      <c r="H48" s="131"/>
    </row>
    <row r="49" spans="1:8" ht="12" customHeight="1">
      <c r="A49" s="127">
        <v>13</v>
      </c>
      <c r="B49" s="30"/>
      <c r="C49" s="130"/>
      <c r="D49" s="130"/>
      <c r="E49" s="127">
        <v>29</v>
      </c>
      <c r="F49" s="31"/>
      <c r="G49" s="130"/>
      <c r="H49" s="130"/>
    </row>
    <row r="50" spans="1:10" ht="21" customHeight="1">
      <c r="A50" s="128"/>
      <c r="B50" s="44"/>
      <c r="C50" s="131"/>
      <c r="D50" s="131"/>
      <c r="E50" s="128"/>
      <c r="F50" s="46"/>
      <c r="G50" s="131"/>
      <c r="H50" s="131"/>
      <c r="J50" s="34"/>
    </row>
    <row r="51" spans="1:8" ht="12" customHeight="1">
      <c r="A51" s="129"/>
      <c r="B51" s="47">
        <f>IF($F$7="","",IF(B50="","",$F$7))</f>
      </c>
      <c r="C51" s="131"/>
      <c r="D51" s="131"/>
      <c r="E51" s="129"/>
      <c r="F51" s="48">
        <f>IF($F$7="","",IF(F50="","",$F$7))</f>
      </c>
      <c r="G51" s="131"/>
      <c r="H51" s="131"/>
    </row>
    <row r="52" spans="1:8" ht="12" customHeight="1">
      <c r="A52" s="127">
        <v>14</v>
      </c>
      <c r="B52" s="30"/>
      <c r="C52" s="130"/>
      <c r="D52" s="130"/>
      <c r="E52" s="127">
        <v>30</v>
      </c>
      <c r="F52" s="31"/>
      <c r="G52" s="130"/>
      <c r="H52" s="130"/>
    </row>
    <row r="53" spans="1:10" ht="21" customHeight="1">
      <c r="A53" s="128"/>
      <c r="B53" s="44"/>
      <c r="C53" s="131"/>
      <c r="D53" s="131"/>
      <c r="E53" s="128"/>
      <c r="F53" s="46"/>
      <c r="G53" s="131"/>
      <c r="H53" s="131"/>
      <c r="J53" s="34"/>
    </row>
    <row r="54" spans="1:8" ht="12" customHeight="1">
      <c r="A54" s="129"/>
      <c r="B54" s="47">
        <f>IF($F$7="","",IF(B53="","",$F$7))</f>
      </c>
      <c r="C54" s="131"/>
      <c r="D54" s="131"/>
      <c r="E54" s="129"/>
      <c r="F54" s="48">
        <f>IF($F$7="","",IF(F53="","",$F$7))</f>
      </c>
      <c r="G54" s="131"/>
      <c r="H54" s="131"/>
    </row>
    <row r="55" spans="1:8" ht="12" customHeight="1">
      <c r="A55" s="127">
        <v>15</v>
      </c>
      <c r="B55" s="30"/>
      <c r="C55" s="130"/>
      <c r="D55" s="130"/>
      <c r="E55" s="127">
        <v>31</v>
      </c>
      <c r="F55" s="31"/>
      <c r="G55" s="130"/>
      <c r="H55" s="130"/>
    </row>
    <row r="56" spans="1:10" ht="21" customHeight="1">
      <c r="A56" s="128"/>
      <c r="B56" s="44"/>
      <c r="C56" s="131"/>
      <c r="D56" s="131"/>
      <c r="E56" s="128"/>
      <c r="F56" s="46"/>
      <c r="G56" s="131"/>
      <c r="H56" s="131"/>
      <c r="J56" s="34"/>
    </row>
    <row r="57" spans="1:8" ht="12" customHeight="1">
      <c r="A57" s="129"/>
      <c r="B57" s="47">
        <f>IF($F$7="","",IF(B56="","",$F$7))</f>
      </c>
      <c r="C57" s="131"/>
      <c r="D57" s="131"/>
      <c r="E57" s="129"/>
      <c r="F57" s="48">
        <f>IF($F$7="","",IF(F56="","",$F$7))</f>
      </c>
      <c r="G57" s="131"/>
      <c r="H57" s="131"/>
    </row>
    <row r="58" spans="1:8" ht="12" customHeight="1">
      <c r="A58" s="127">
        <v>16</v>
      </c>
      <c r="B58" s="30"/>
      <c r="C58" s="130"/>
      <c r="D58" s="130"/>
      <c r="E58" s="127">
        <v>32</v>
      </c>
      <c r="F58" s="31"/>
      <c r="G58" s="130"/>
      <c r="H58" s="130"/>
    </row>
    <row r="59" spans="1:10" ht="21" customHeight="1">
      <c r="A59" s="128"/>
      <c r="B59" s="44"/>
      <c r="C59" s="131"/>
      <c r="D59" s="131"/>
      <c r="E59" s="128"/>
      <c r="F59" s="46"/>
      <c r="G59" s="131"/>
      <c r="H59" s="131"/>
      <c r="J59" s="34"/>
    </row>
    <row r="60" spans="1:8" ht="12" customHeight="1">
      <c r="A60" s="129"/>
      <c r="B60" s="42">
        <f>IF($F$7="","",IF(B59="","",$F$7))</f>
      </c>
      <c r="C60" s="134"/>
      <c r="D60" s="134"/>
      <c r="E60" s="129"/>
      <c r="F60" s="43">
        <f>IF($F$7="","",IF(F59="","",$F$7))</f>
      </c>
      <c r="G60" s="134"/>
      <c r="H60" s="134"/>
    </row>
  </sheetData>
  <sheetProtection/>
  <mergeCells count="123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5"/>
    <mergeCell ref="C13:C15"/>
    <mergeCell ref="D13:D15"/>
    <mergeCell ref="E13:E15"/>
    <mergeCell ref="G13:G15"/>
    <mergeCell ref="H13:H15"/>
    <mergeCell ref="A16:A18"/>
    <mergeCell ref="C16:C18"/>
    <mergeCell ref="D16:D18"/>
    <mergeCell ref="E16:E18"/>
    <mergeCell ref="G16:G18"/>
    <mergeCell ref="H16:H18"/>
    <mergeCell ref="A19:A21"/>
    <mergeCell ref="C19:C21"/>
    <mergeCell ref="D19:D21"/>
    <mergeCell ref="E19:E21"/>
    <mergeCell ref="G19:G21"/>
    <mergeCell ref="H19:H21"/>
    <mergeCell ref="A22:A24"/>
    <mergeCell ref="C22:C24"/>
    <mergeCell ref="D22:D24"/>
    <mergeCell ref="E22:E24"/>
    <mergeCell ref="G22:G24"/>
    <mergeCell ref="H22:H24"/>
    <mergeCell ref="A25:A27"/>
    <mergeCell ref="C25:C27"/>
    <mergeCell ref="D25:D27"/>
    <mergeCell ref="E25:E27"/>
    <mergeCell ref="G25:G27"/>
    <mergeCell ref="H25:H27"/>
    <mergeCell ref="A28:A30"/>
    <mergeCell ref="C28:C30"/>
    <mergeCell ref="D28:D30"/>
    <mergeCell ref="E28:E30"/>
    <mergeCell ref="G28:G30"/>
    <mergeCell ref="H28:H30"/>
    <mergeCell ref="A31:A33"/>
    <mergeCell ref="C31:C33"/>
    <mergeCell ref="D31:D33"/>
    <mergeCell ref="E31:E33"/>
    <mergeCell ref="G31:G33"/>
    <mergeCell ref="H31:H33"/>
    <mergeCell ref="A34:A36"/>
    <mergeCell ref="C34:C36"/>
    <mergeCell ref="D34:D36"/>
    <mergeCell ref="E34:E36"/>
    <mergeCell ref="G34:G36"/>
    <mergeCell ref="H34:H36"/>
    <mergeCell ref="A37:A39"/>
    <mergeCell ref="C37:C39"/>
    <mergeCell ref="D37:D39"/>
    <mergeCell ref="E37:E39"/>
    <mergeCell ref="G37:G39"/>
    <mergeCell ref="H37:H39"/>
    <mergeCell ref="A40:A42"/>
    <mergeCell ref="C40:C42"/>
    <mergeCell ref="D40:D42"/>
    <mergeCell ref="E40:E42"/>
    <mergeCell ref="G40:G42"/>
    <mergeCell ref="H40:H42"/>
    <mergeCell ref="A43:A45"/>
    <mergeCell ref="C43:C45"/>
    <mergeCell ref="D43:D45"/>
    <mergeCell ref="E43:E45"/>
    <mergeCell ref="G43:G45"/>
    <mergeCell ref="H43:H45"/>
    <mergeCell ref="A46:A48"/>
    <mergeCell ref="C46:C48"/>
    <mergeCell ref="D46:D48"/>
    <mergeCell ref="E46:E48"/>
    <mergeCell ref="G46:G48"/>
    <mergeCell ref="H46:H48"/>
    <mergeCell ref="A49:A51"/>
    <mergeCell ref="C49:C51"/>
    <mergeCell ref="D49:D51"/>
    <mergeCell ref="E49:E51"/>
    <mergeCell ref="G49:G51"/>
    <mergeCell ref="H49:H51"/>
    <mergeCell ref="A52:A54"/>
    <mergeCell ref="C52:C54"/>
    <mergeCell ref="D52:D54"/>
    <mergeCell ref="E52:E54"/>
    <mergeCell ref="G52:G54"/>
    <mergeCell ref="H52:H54"/>
    <mergeCell ref="A55:A57"/>
    <mergeCell ref="C55:C57"/>
    <mergeCell ref="D55:D57"/>
    <mergeCell ref="E55:E57"/>
    <mergeCell ref="G55:G57"/>
    <mergeCell ref="H55:H57"/>
    <mergeCell ref="A58:A60"/>
    <mergeCell ref="C58:C60"/>
    <mergeCell ref="D58:D60"/>
    <mergeCell ref="E58:E60"/>
    <mergeCell ref="G58:G60"/>
    <mergeCell ref="H58:H60"/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</mergeCells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"6,5,4,3,2,1"</formula1>
    </dataValidation>
  </dataValidations>
  <printOptions/>
  <pageMargins left="0.7480314960629921" right="0.7086614173228347" top="0.2755905511811024" bottom="0.15748031496062992" header="0.11811023622047245" footer="0.11811023622047245"/>
  <pageSetup blackAndWhite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谷島　洋</dc:creator>
  <cp:keywords/>
  <dc:description/>
  <cp:lastModifiedBy>takagi</cp:lastModifiedBy>
  <cp:lastPrinted>2021-07-20T22:55:51Z</cp:lastPrinted>
  <dcterms:modified xsi:type="dcterms:W3CDTF">2023-10-02T13:28:08Z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