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スポ少\2025年度スポーツ少年団\受信\富山市バド協会\富山市少年少女大会\"/>
    </mc:Choice>
  </mc:AlternateContent>
  <xr:revisionPtr revIDLastSave="0" documentId="13_ncr:1_{3F932061-356F-4A4C-9D2B-AD85281158DE}" xr6:coauthVersionLast="47" xr6:coauthVersionMax="47" xr10:uidLastSave="{00000000-0000-0000-0000-000000000000}"/>
  <bookViews>
    <workbookView xWindow="345" yWindow="345" windowWidth="15495" windowHeight="15360" firstSheet="5" activeTab="8" xr2:uid="{00000000-000D-0000-FFFF-FFFF00000000}"/>
  </bookViews>
  <sheets>
    <sheet name="エントリー" sheetId="13" r:id="rId1"/>
    <sheet name="要項" sheetId="1" r:id="rId2"/>
    <sheet name="集計表" sheetId="2" r:id="rId3"/>
    <sheet name="A(小5･6男）複" sheetId="3" r:id="rId4"/>
    <sheet name="B(小5･6女)複" sheetId="4" r:id="rId5"/>
    <sheet name="C(小4男)複" sheetId="5" r:id="rId6"/>
    <sheet name="D(小4女)複" sheetId="6" r:id="rId7"/>
    <sheet name="E(小3男)複" sheetId="11" r:id="rId8"/>
    <sheet name="F(小3女)複" sheetId="12" r:id="rId9"/>
  </sheets>
  <definedNames>
    <definedName name="_xlnm.Print_Area" localSheetId="3">'A(小5･6男）複'!$A$1:$H$60</definedName>
    <definedName name="_xlnm.Print_Area" localSheetId="4">'B(小5･6女)複'!$A$1:$H$60</definedName>
    <definedName name="_xlnm.Print_Area" localSheetId="5">'C(小4男)複'!$A$1:$H$60</definedName>
    <definedName name="_xlnm.Print_Area" localSheetId="6">'D(小4女)複'!$A$1:$H$60</definedName>
    <definedName name="_xlnm.Print_Area" localSheetId="7">'E(小3男)複'!$A$1:$H$60</definedName>
    <definedName name="_xlnm.Print_Area" localSheetId="8">'F(小3女)複'!$A$1:$H$60</definedName>
    <definedName name="_xlnm.Print_Area" localSheetId="2">集計表!$A$1:$K$28</definedName>
    <definedName name="_xlnm.Print_Area" localSheetId="1">要項!$A$1:$H$57</definedName>
  </definedNames>
  <calcPr calcId="181029"/>
</workbook>
</file>

<file path=xl/calcChain.xml><?xml version="1.0" encoding="utf-8"?>
<calcChain xmlns="http://schemas.openxmlformats.org/spreadsheetml/2006/main">
  <c r="A1" i="12" l="1"/>
  <c r="A1" i="11"/>
  <c r="A1" i="6"/>
  <c r="A1" i="5"/>
  <c r="A1" i="4"/>
  <c r="A77" i="13" l="1"/>
  <c r="A79" i="13"/>
  <c r="B79" i="13"/>
  <c r="C79" i="13"/>
  <c r="E79" i="13"/>
  <c r="F79" i="13"/>
  <c r="G79" i="13"/>
  <c r="I79" i="13"/>
  <c r="A80" i="13"/>
  <c r="B80" i="13"/>
  <c r="C80" i="13"/>
  <c r="E80" i="13"/>
  <c r="F80" i="13"/>
  <c r="G80" i="13"/>
  <c r="I80" i="13"/>
  <c r="A81" i="13"/>
  <c r="B81" i="13"/>
  <c r="C81" i="13"/>
  <c r="E81" i="13"/>
  <c r="F81" i="13"/>
  <c r="G81" i="13"/>
  <c r="I81" i="13"/>
  <c r="A82" i="13"/>
  <c r="B82" i="13"/>
  <c r="C82" i="13"/>
  <c r="E82" i="13"/>
  <c r="F82" i="13"/>
  <c r="G82" i="13"/>
  <c r="I82" i="13"/>
  <c r="A83" i="13"/>
  <c r="B83" i="13"/>
  <c r="C83" i="13"/>
  <c r="E83" i="13"/>
  <c r="F83" i="13"/>
  <c r="G83" i="13"/>
  <c r="I83" i="13"/>
  <c r="A84" i="13"/>
  <c r="B84" i="13"/>
  <c r="C84" i="13"/>
  <c r="E84" i="13"/>
  <c r="F84" i="13"/>
  <c r="G84" i="13"/>
  <c r="I84" i="13"/>
  <c r="A85" i="13"/>
  <c r="B85" i="13"/>
  <c r="C85" i="13"/>
  <c r="E85" i="13"/>
  <c r="F85" i="13"/>
  <c r="G85" i="13"/>
  <c r="I85" i="13"/>
  <c r="A86" i="13"/>
  <c r="B86" i="13"/>
  <c r="C86" i="13"/>
  <c r="E86" i="13"/>
  <c r="F86" i="13"/>
  <c r="G86" i="13"/>
  <c r="I86" i="13"/>
  <c r="A87" i="13"/>
  <c r="B87" i="13"/>
  <c r="C87" i="13"/>
  <c r="E87" i="13"/>
  <c r="F87" i="13"/>
  <c r="G87" i="13"/>
  <c r="I87" i="13"/>
  <c r="A88" i="13"/>
  <c r="B88" i="13"/>
  <c r="C88" i="13"/>
  <c r="E88" i="13"/>
  <c r="F88" i="13"/>
  <c r="G88" i="13"/>
  <c r="I88" i="13"/>
  <c r="A89" i="13"/>
  <c r="B89" i="13"/>
  <c r="C89" i="13"/>
  <c r="E89" i="13"/>
  <c r="F89" i="13"/>
  <c r="G89" i="13"/>
  <c r="I89" i="13"/>
  <c r="A90" i="13"/>
  <c r="B90" i="13"/>
  <c r="C90" i="13"/>
  <c r="E90" i="13"/>
  <c r="F90" i="13"/>
  <c r="G90" i="13"/>
  <c r="I90" i="13"/>
  <c r="A91" i="13"/>
  <c r="B91" i="13"/>
  <c r="C91" i="13"/>
  <c r="E91" i="13"/>
  <c r="F91" i="13"/>
  <c r="G91" i="13"/>
  <c r="I91" i="13"/>
  <c r="A92" i="13"/>
  <c r="B92" i="13"/>
  <c r="C92" i="13"/>
  <c r="E92" i="13"/>
  <c r="F92" i="13"/>
  <c r="G92" i="13"/>
  <c r="I92" i="13"/>
  <c r="A93" i="13"/>
  <c r="B93" i="13"/>
  <c r="C93" i="13"/>
  <c r="E93" i="13"/>
  <c r="F93" i="13"/>
  <c r="G93" i="13"/>
  <c r="I93" i="13"/>
  <c r="A94" i="13"/>
  <c r="B94" i="13"/>
  <c r="C94" i="13"/>
  <c r="E94" i="13"/>
  <c r="F94" i="13"/>
  <c r="G94" i="13"/>
  <c r="I94" i="13"/>
  <c r="A96" i="13"/>
  <c r="A98" i="13"/>
  <c r="B98" i="13"/>
  <c r="C98" i="13"/>
  <c r="E98" i="13"/>
  <c r="F98" i="13"/>
  <c r="G98" i="13"/>
  <c r="I98" i="13"/>
  <c r="A99" i="13"/>
  <c r="B99" i="13"/>
  <c r="C99" i="13"/>
  <c r="E99" i="13"/>
  <c r="F99" i="13"/>
  <c r="G99" i="13"/>
  <c r="I99" i="13"/>
  <c r="A100" i="13"/>
  <c r="B100" i="13"/>
  <c r="C100" i="13"/>
  <c r="E100" i="13"/>
  <c r="F100" i="13"/>
  <c r="G100" i="13"/>
  <c r="I100" i="13"/>
  <c r="A101" i="13"/>
  <c r="B101" i="13"/>
  <c r="C101" i="13"/>
  <c r="E101" i="13"/>
  <c r="F101" i="13"/>
  <c r="G101" i="13"/>
  <c r="I101" i="13"/>
  <c r="A102" i="13"/>
  <c r="B102" i="13"/>
  <c r="C102" i="13"/>
  <c r="E102" i="13"/>
  <c r="F102" i="13"/>
  <c r="G102" i="13"/>
  <c r="I102" i="13"/>
  <c r="A103" i="13"/>
  <c r="B103" i="13"/>
  <c r="C103" i="13"/>
  <c r="E103" i="13"/>
  <c r="F103" i="13"/>
  <c r="G103" i="13"/>
  <c r="I103" i="13"/>
  <c r="A104" i="13"/>
  <c r="B104" i="13"/>
  <c r="C104" i="13"/>
  <c r="E104" i="13"/>
  <c r="F104" i="13"/>
  <c r="G104" i="13"/>
  <c r="I104" i="13"/>
  <c r="A105" i="13"/>
  <c r="B105" i="13"/>
  <c r="C105" i="13"/>
  <c r="E105" i="13"/>
  <c r="F105" i="13"/>
  <c r="G105" i="13"/>
  <c r="I105" i="13"/>
  <c r="A106" i="13"/>
  <c r="B106" i="13"/>
  <c r="C106" i="13"/>
  <c r="E106" i="13"/>
  <c r="F106" i="13"/>
  <c r="G106" i="13"/>
  <c r="I106" i="13"/>
  <c r="A107" i="13"/>
  <c r="B107" i="13"/>
  <c r="C107" i="13"/>
  <c r="E107" i="13"/>
  <c r="F107" i="13"/>
  <c r="G107" i="13"/>
  <c r="I107" i="13"/>
  <c r="A108" i="13"/>
  <c r="B108" i="13"/>
  <c r="C108" i="13"/>
  <c r="E108" i="13"/>
  <c r="F108" i="13"/>
  <c r="G108" i="13"/>
  <c r="I108" i="13"/>
  <c r="A109" i="13"/>
  <c r="B109" i="13"/>
  <c r="C109" i="13"/>
  <c r="E109" i="13"/>
  <c r="F109" i="13"/>
  <c r="G109" i="13"/>
  <c r="I109" i="13"/>
  <c r="A110" i="13"/>
  <c r="B110" i="13"/>
  <c r="C110" i="13"/>
  <c r="E110" i="13"/>
  <c r="F110" i="13"/>
  <c r="G110" i="13"/>
  <c r="I110" i="13"/>
  <c r="A111" i="13"/>
  <c r="B111" i="13"/>
  <c r="C111" i="13"/>
  <c r="E111" i="13"/>
  <c r="F111" i="13"/>
  <c r="G111" i="13"/>
  <c r="I111" i="13"/>
  <c r="A112" i="13"/>
  <c r="B112" i="13"/>
  <c r="C112" i="13"/>
  <c r="E112" i="13"/>
  <c r="F112" i="13"/>
  <c r="G112" i="13"/>
  <c r="I112" i="13"/>
  <c r="A113" i="13"/>
  <c r="B113" i="13"/>
  <c r="C113" i="13"/>
  <c r="E113" i="13"/>
  <c r="F113" i="13"/>
  <c r="G113" i="13"/>
  <c r="I113" i="13"/>
  <c r="I75" i="13"/>
  <c r="G75" i="13"/>
  <c r="F75" i="13"/>
  <c r="E75" i="13"/>
  <c r="C75" i="13"/>
  <c r="B75" i="13"/>
  <c r="A75" i="13"/>
  <c r="I74" i="13"/>
  <c r="G74" i="13"/>
  <c r="F74" i="13"/>
  <c r="E74" i="13"/>
  <c r="C74" i="13"/>
  <c r="B74" i="13"/>
  <c r="A74" i="13"/>
  <c r="I73" i="13"/>
  <c r="G73" i="13"/>
  <c r="F73" i="13"/>
  <c r="E73" i="13"/>
  <c r="C73" i="13"/>
  <c r="B73" i="13"/>
  <c r="A73" i="13"/>
  <c r="I72" i="13"/>
  <c r="G72" i="13"/>
  <c r="F72" i="13"/>
  <c r="E72" i="13"/>
  <c r="C72" i="13"/>
  <c r="B72" i="13"/>
  <c r="A72" i="13"/>
  <c r="I71" i="13"/>
  <c r="G71" i="13"/>
  <c r="F71" i="13"/>
  <c r="E71" i="13"/>
  <c r="C71" i="13"/>
  <c r="B71" i="13"/>
  <c r="A71" i="13"/>
  <c r="I70" i="13"/>
  <c r="G70" i="13"/>
  <c r="F70" i="13"/>
  <c r="E70" i="13"/>
  <c r="C70" i="13"/>
  <c r="B70" i="13"/>
  <c r="A70" i="13"/>
  <c r="I69" i="13"/>
  <c r="G69" i="13"/>
  <c r="F69" i="13"/>
  <c r="E69" i="13"/>
  <c r="C69" i="13"/>
  <c r="B69" i="13"/>
  <c r="A69" i="13"/>
  <c r="I68" i="13"/>
  <c r="G68" i="13"/>
  <c r="F68" i="13"/>
  <c r="E68" i="13"/>
  <c r="C68" i="13"/>
  <c r="B68" i="13"/>
  <c r="A68" i="13"/>
  <c r="I67" i="13"/>
  <c r="G67" i="13"/>
  <c r="F67" i="13"/>
  <c r="E67" i="13"/>
  <c r="C67" i="13"/>
  <c r="B67" i="13"/>
  <c r="A67" i="13"/>
  <c r="I66" i="13"/>
  <c r="G66" i="13"/>
  <c r="F66" i="13"/>
  <c r="E66" i="13"/>
  <c r="C66" i="13"/>
  <c r="B66" i="13"/>
  <c r="A66" i="13"/>
  <c r="I65" i="13"/>
  <c r="G65" i="13"/>
  <c r="F65" i="13"/>
  <c r="E65" i="13"/>
  <c r="C65" i="13"/>
  <c r="B65" i="13"/>
  <c r="A65" i="13"/>
  <c r="I64" i="13"/>
  <c r="G64" i="13"/>
  <c r="F64" i="13"/>
  <c r="E64" i="13"/>
  <c r="C64" i="13"/>
  <c r="B64" i="13"/>
  <c r="A64" i="13"/>
  <c r="I63" i="13"/>
  <c r="G63" i="13"/>
  <c r="F63" i="13"/>
  <c r="E63" i="13"/>
  <c r="C63" i="13"/>
  <c r="B63" i="13"/>
  <c r="A63" i="13"/>
  <c r="I62" i="13"/>
  <c r="G62" i="13"/>
  <c r="F62" i="13"/>
  <c r="E62" i="13"/>
  <c r="C62" i="13"/>
  <c r="B62" i="13"/>
  <c r="A62" i="13"/>
  <c r="I61" i="13"/>
  <c r="G61" i="13"/>
  <c r="F61" i="13"/>
  <c r="E61" i="13"/>
  <c r="C61" i="13"/>
  <c r="B61" i="13"/>
  <c r="A61" i="13"/>
  <c r="I60" i="13"/>
  <c r="G60" i="13"/>
  <c r="F60" i="13"/>
  <c r="E60" i="13"/>
  <c r="C60" i="13"/>
  <c r="B60" i="13"/>
  <c r="A60" i="13"/>
  <c r="A58" i="13"/>
  <c r="I56" i="13"/>
  <c r="G56" i="13"/>
  <c r="F56" i="13"/>
  <c r="E56" i="13"/>
  <c r="C56" i="13"/>
  <c r="B56" i="13"/>
  <c r="A56" i="13"/>
  <c r="I55" i="13"/>
  <c r="G55" i="13"/>
  <c r="F55" i="13"/>
  <c r="E55" i="13"/>
  <c r="C55" i="13"/>
  <c r="B55" i="13"/>
  <c r="A55" i="13"/>
  <c r="I54" i="13"/>
  <c r="G54" i="13"/>
  <c r="F54" i="13"/>
  <c r="E54" i="13"/>
  <c r="C54" i="13"/>
  <c r="B54" i="13"/>
  <c r="A54" i="13"/>
  <c r="I53" i="13"/>
  <c r="G53" i="13"/>
  <c r="F53" i="13"/>
  <c r="E53" i="13"/>
  <c r="C53" i="13"/>
  <c r="B53" i="13"/>
  <c r="A53" i="13"/>
  <c r="I52" i="13"/>
  <c r="G52" i="13"/>
  <c r="F52" i="13"/>
  <c r="E52" i="13"/>
  <c r="C52" i="13"/>
  <c r="B52" i="13"/>
  <c r="A52" i="13"/>
  <c r="I51" i="13"/>
  <c r="G51" i="13"/>
  <c r="F51" i="13"/>
  <c r="E51" i="13"/>
  <c r="C51" i="13"/>
  <c r="B51" i="13"/>
  <c r="A51" i="13"/>
  <c r="I50" i="13"/>
  <c r="G50" i="13"/>
  <c r="F50" i="13"/>
  <c r="E50" i="13"/>
  <c r="C50" i="13"/>
  <c r="B50" i="13"/>
  <c r="A50" i="13"/>
  <c r="I49" i="13"/>
  <c r="G49" i="13"/>
  <c r="F49" i="13"/>
  <c r="E49" i="13"/>
  <c r="C49" i="13"/>
  <c r="B49" i="13"/>
  <c r="A49" i="13"/>
  <c r="I48" i="13"/>
  <c r="G48" i="13"/>
  <c r="F48" i="13"/>
  <c r="E48" i="13"/>
  <c r="C48" i="13"/>
  <c r="B48" i="13"/>
  <c r="A48" i="13"/>
  <c r="I47" i="13"/>
  <c r="G47" i="13"/>
  <c r="F47" i="13"/>
  <c r="E47" i="13"/>
  <c r="C47" i="13"/>
  <c r="B47" i="13"/>
  <c r="A47" i="13"/>
  <c r="I46" i="13"/>
  <c r="G46" i="13"/>
  <c r="F46" i="13"/>
  <c r="E46" i="13"/>
  <c r="C46" i="13"/>
  <c r="B46" i="13"/>
  <c r="A46" i="13"/>
  <c r="I45" i="13"/>
  <c r="G45" i="13"/>
  <c r="F45" i="13"/>
  <c r="E45" i="13"/>
  <c r="C45" i="13"/>
  <c r="B45" i="13"/>
  <c r="A45" i="13"/>
  <c r="I44" i="13"/>
  <c r="G44" i="13"/>
  <c r="F44" i="13"/>
  <c r="E44" i="13"/>
  <c r="C44" i="13"/>
  <c r="B44" i="13"/>
  <c r="A44" i="13"/>
  <c r="I43" i="13"/>
  <c r="G43" i="13"/>
  <c r="F43" i="13"/>
  <c r="E43" i="13"/>
  <c r="C43" i="13"/>
  <c r="B43" i="13"/>
  <c r="A43" i="13"/>
  <c r="I42" i="13"/>
  <c r="G42" i="13"/>
  <c r="F42" i="13"/>
  <c r="E42" i="13"/>
  <c r="C42" i="13"/>
  <c r="B42" i="13"/>
  <c r="A42" i="13"/>
  <c r="I41" i="13"/>
  <c r="G41" i="13"/>
  <c r="F41" i="13"/>
  <c r="E41" i="13"/>
  <c r="C41" i="13"/>
  <c r="B41" i="13"/>
  <c r="A41" i="13"/>
  <c r="A39" i="13"/>
  <c r="I37" i="13"/>
  <c r="G37" i="13"/>
  <c r="F37" i="13"/>
  <c r="E37" i="13"/>
  <c r="C37" i="13"/>
  <c r="B37" i="13"/>
  <c r="A37" i="13"/>
  <c r="I36" i="13"/>
  <c r="G36" i="13"/>
  <c r="F36" i="13"/>
  <c r="E36" i="13"/>
  <c r="C36" i="13"/>
  <c r="B36" i="13"/>
  <c r="A36" i="13"/>
  <c r="I35" i="13"/>
  <c r="G35" i="13"/>
  <c r="F35" i="13"/>
  <c r="E35" i="13"/>
  <c r="C35" i="13"/>
  <c r="B35" i="13"/>
  <c r="A35" i="13"/>
  <c r="I34" i="13"/>
  <c r="G34" i="13"/>
  <c r="F34" i="13"/>
  <c r="E34" i="13"/>
  <c r="C34" i="13"/>
  <c r="B34" i="13"/>
  <c r="A34" i="13"/>
  <c r="I33" i="13"/>
  <c r="G33" i="13"/>
  <c r="F33" i="13"/>
  <c r="E33" i="13"/>
  <c r="C33" i="13"/>
  <c r="B33" i="13"/>
  <c r="A33" i="13"/>
  <c r="I32" i="13"/>
  <c r="G32" i="13"/>
  <c r="F32" i="13"/>
  <c r="E32" i="13"/>
  <c r="C32" i="13"/>
  <c r="B32" i="13"/>
  <c r="A32" i="13"/>
  <c r="I31" i="13"/>
  <c r="G31" i="13"/>
  <c r="F31" i="13"/>
  <c r="E31" i="13"/>
  <c r="C31" i="13"/>
  <c r="B31" i="13"/>
  <c r="A31" i="13"/>
  <c r="I30" i="13"/>
  <c r="G30" i="13"/>
  <c r="F30" i="13"/>
  <c r="E30" i="13"/>
  <c r="C30" i="13"/>
  <c r="B30" i="13"/>
  <c r="A30" i="13"/>
  <c r="I29" i="13"/>
  <c r="G29" i="13"/>
  <c r="F29" i="13"/>
  <c r="E29" i="13"/>
  <c r="C29" i="13"/>
  <c r="B29" i="13"/>
  <c r="A29" i="13"/>
  <c r="I28" i="13"/>
  <c r="G28" i="13"/>
  <c r="F28" i="13"/>
  <c r="E28" i="13"/>
  <c r="C28" i="13"/>
  <c r="B28" i="13"/>
  <c r="A28" i="13"/>
  <c r="I27" i="13"/>
  <c r="G27" i="13"/>
  <c r="F27" i="13"/>
  <c r="E27" i="13"/>
  <c r="C27" i="13"/>
  <c r="B27" i="13"/>
  <c r="A27" i="13"/>
  <c r="I26" i="13"/>
  <c r="G26" i="13"/>
  <c r="F26" i="13"/>
  <c r="E26" i="13"/>
  <c r="C26" i="13"/>
  <c r="B26" i="13"/>
  <c r="A26" i="13"/>
  <c r="I25" i="13"/>
  <c r="G25" i="13"/>
  <c r="F25" i="13"/>
  <c r="E25" i="13"/>
  <c r="C25" i="13"/>
  <c r="B25" i="13"/>
  <c r="A25" i="13"/>
  <c r="I24" i="13"/>
  <c r="G24" i="13"/>
  <c r="F24" i="13"/>
  <c r="E24" i="13"/>
  <c r="C24" i="13"/>
  <c r="B24" i="13"/>
  <c r="A24" i="13"/>
  <c r="I23" i="13"/>
  <c r="G23" i="13"/>
  <c r="F23" i="13"/>
  <c r="E23" i="13"/>
  <c r="C23" i="13"/>
  <c r="B23" i="13"/>
  <c r="A23" i="13"/>
  <c r="I22" i="13"/>
  <c r="G22" i="13"/>
  <c r="F22" i="13"/>
  <c r="E22" i="13"/>
  <c r="C22" i="13"/>
  <c r="B22" i="13"/>
  <c r="A22" i="13"/>
  <c r="A20" i="13"/>
  <c r="I18" i="13"/>
  <c r="G18" i="13"/>
  <c r="F18" i="13"/>
  <c r="E18" i="13"/>
  <c r="C18" i="13"/>
  <c r="B18" i="13"/>
  <c r="A18" i="13"/>
  <c r="I17" i="13"/>
  <c r="G17" i="13"/>
  <c r="F17" i="13"/>
  <c r="E17" i="13"/>
  <c r="C17" i="13"/>
  <c r="B17" i="13"/>
  <c r="A17" i="13"/>
  <c r="I16" i="13"/>
  <c r="G16" i="13"/>
  <c r="F16" i="13"/>
  <c r="E16" i="13"/>
  <c r="C16" i="13"/>
  <c r="B16" i="13"/>
  <c r="A16" i="13"/>
  <c r="I15" i="13"/>
  <c r="G15" i="13"/>
  <c r="F15" i="13"/>
  <c r="E15" i="13"/>
  <c r="C15" i="13"/>
  <c r="B15" i="13"/>
  <c r="A15" i="13"/>
  <c r="I14" i="13"/>
  <c r="G14" i="13"/>
  <c r="F14" i="13"/>
  <c r="E14" i="13"/>
  <c r="C14" i="13"/>
  <c r="B14" i="13"/>
  <c r="A14" i="13"/>
  <c r="I13" i="13"/>
  <c r="G13" i="13"/>
  <c r="F13" i="13"/>
  <c r="E13" i="13"/>
  <c r="C13" i="13"/>
  <c r="B13" i="13"/>
  <c r="A13" i="13"/>
  <c r="I12" i="13"/>
  <c r="G12" i="13"/>
  <c r="F12" i="13"/>
  <c r="E12" i="13"/>
  <c r="C12" i="13"/>
  <c r="B12" i="13"/>
  <c r="A12" i="13"/>
  <c r="I11" i="13"/>
  <c r="G11" i="13"/>
  <c r="F11" i="13"/>
  <c r="E11" i="13"/>
  <c r="C11" i="13"/>
  <c r="B11" i="13"/>
  <c r="A11" i="13"/>
  <c r="I10" i="13"/>
  <c r="G10" i="13"/>
  <c r="F10" i="13"/>
  <c r="E10" i="13"/>
  <c r="C10" i="13"/>
  <c r="B10" i="13"/>
  <c r="A10" i="13"/>
  <c r="I9" i="13"/>
  <c r="G9" i="13"/>
  <c r="F9" i="13"/>
  <c r="E9" i="13"/>
  <c r="C9" i="13"/>
  <c r="B9" i="13"/>
  <c r="A9" i="13"/>
  <c r="I8" i="13"/>
  <c r="G8" i="13"/>
  <c r="F8" i="13"/>
  <c r="E8" i="13"/>
  <c r="C8" i="13"/>
  <c r="B8" i="13"/>
  <c r="A8" i="13"/>
  <c r="I7" i="13"/>
  <c r="G7" i="13"/>
  <c r="F7" i="13"/>
  <c r="E7" i="13"/>
  <c r="C7" i="13"/>
  <c r="B7" i="13"/>
  <c r="A7" i="13"/>
  <c r="I6" i="13"/>
  <c r="G6" i="13"/>
  <c r="F6" i="13"/>
  <c r="E6" i="13"/>
  <c r="C6" i="13"/>
  <c r="B6" i="13"/>
  <c r="A6" i="13"/>
  <c r="I5" i="13"/>
  <c r="G5" i="13"/>
  <c r="F5" i="13"/>
  <c r="E5" i="13"/>
  <c r="C5" i="13"/>
  <c r="B5" i="13"/>
  <c r="A5" i="13"/>
  <c r="I4" i="13"/>
  <c r="G4" i="13"/>
  <c r="F4" i="13"/>
  <c r="E4" i="13"/>
  <c r="C4" i="13"/>
  <c r="B4" i="13"/>
  <c r="A4" i="13"/>
  <c r="I3" i="13"/>
  <c r="G3" i="13"/>
  <c r="F3" i="13"/>
  <c r="E3" i="13"/>
  <c r="C3" i="13"/>
  <c r="B3" i="13"/>
  <c r="A3" i="13"/>
  <c r="A1" i="13"/>
  <c r="AB1" i="3"/>
  <c r="AD1" i="3"/>
  <c r="AB2" i="3"/>
  <c r="AD2" i="3"/>
  <c r="AB3" i="3"/>
  <c r="AD3" i="3"/>
  <c r="AC3" i="3" s="1"/>
  <c r="AB4" i="3"/>
  <c r="AD4" i="3"/>
  <c r="AB5" i="3"/>
  <c r="AA5" i="3"/>
  <c r="AD5" i="3"/>
  <c r="AB6" i="3"/>
  <c r="AD6" i="3"/>
  <c r="B7" i="3"/>
  <c r="F7" i="3"/>
  <c r="B27" i="3" s="1"/>
  <c r="D5" i="13" s="1"/>
  <c r="AB7" i="3"/>
  <c r="AD7" i="3"/>
  <c r="H8" i="3"/>
  <c r="AB8" i="3"/>
  <c r="AD8" i="3"/>
  <c r="AB9" i="3"/>
  <c r="AD9" i="3"/>
  <c r="AC9" i="3" s="1"/>
  <c r="AB10" i="3"/>
  <c r="AD10" i="3"/>
  <c r="AB11" i="3"/>
  <c r="AA11" i="3" s="1"/>
  <c r="AD11" i="3"/>
  <c r="AB12" i="3"/>
  <c r="AD12" i="3"/>
  <c r="AB13" i="3"/>
  <c r="AD13" i="3"/>
  <c r="AB14" i="3"/>
  <c r="AD14" i="3"/>
  <c r="AB15" i="3"/>
  <c r="AD15" i="3"/>
  <c r="AB16" i="3"/>
  <c r="AD16" i="3"/>
  <c r="AB1" i="4"/>
  <c r="AD1" i="4"/>
  <c r="AB2" i="4"/>
  <c r="AD2" i="4"/>
  <c r="AC1" i="4" s="1"/>
  <c r="AB3" i="4"/>
  <c r="AD3" i="4"/>
  <c r="AB4" i="4"/>
  <c r="AD4" i="4"/>
  <c r="AB5" i="4"/>
  <c r="AD5" i="4"/>
  <c r="AB6" i="4"/>
  <c r="AD6" i="4"/>
  <c r="B7" i="4"/>
  <c r="F7" i="4"/>
  <c r="F18" i="4" s="1"/>
  <c r="H30" i="13" s="1"/>
  <c r="AB7" i="4"/>
  <c r="AD7" i="4"/>
  <c r="H8" i="4"/>
  <c r="AB8" i="4"/>
  <c r="AD8" i="4"/>
  <c r="AB9" i="4"/>
  <c r="AD9" i="4"/>
  <c r="AC9" i="4" s="1"/>
  <c r="AB10" i="4"/>
  <c r="AD10" i="4"/>
  <c r="AB11" i="4"/>
  <c r="AA11" i="4"/>
  <c r="AD11" i="4"/>
  <c r="AB12" i="4"/>
  <c r="AD12" i="4"/>
  <c r="AB13" i="4"/>
  <c r="AA13" i="4" s="1"/>
  <c r="AD13" i="4"/>
  <c r="AB14" i="4"/>
  <c r="AD14" i="4"/>
  <c r="AC13" i="4" s="1"/>
  <c r="AB15" i="4"/>
  <c r="AD15" i="4"/>
  <c r="AC15" i="4" s="1"/>
  <c r="AB16" i="4"/>
  <c r="AD16" i="4"/>
  <c r="AB1" i="5"/>
  <c r="AD1" i="5"/>
  <c r="AB2" i="5"/>
  <c r="AD2" i="5"/>
  <c r="AB3" i="5"/>
  <c r="AD3" i="5"/>
  <c r="AB4" i="5"/>
  <c r="AD4" i="5"/>
  <c r="AB5" i="5"/>
  <c r="AD5" i="5"/>
  <c r="AB6" i="5"/>
  <c r="AD6" i="5"/>
  <c r="B7" i="5"/>
  <c r="F7" i="5"/>
  <c r="B15" i="5" s="1"/>
  <c r="D41" i="13" s="1"/>
  <c r="AB7" i="5"/>
  <c r="AD7" i="5"/>
  <c r="H8" i="5"/>
  <c r="AB8" i="5"/>
  <c r="AD8" i="5"/>
  <c r="AB9" i="5"/>
  <c r="AD9" i="5"/>
  <c r="AB10" i="5"/>
  <c r="AD10" i="5"/>
  <c r="AB11" i="5"/>
  <c r="AA11" i="5" s="1"/>
  <c r="AD11" i="5"/>
  <c r="AB12" i="5"/>
  <c r="AD12" i="5"/>
  <c r="AB13" i="5"/>
  <c r="AD13" i="5"/>
  <c r="AB14" i="5"/>
  <c r="AD14" i="5"/>
  <c r="AB15" i="5"/>
  <c r="AA15" i="5" s="1"/>
  <c r="AD15" i="5"/>
  <c r="AB16" i="5"/>
  <c r="AD16" i="5"/>
  <c r="AB1" i="6"/>
  <c r="AD1" i="6"/>
  <c r="AB2" i="6"/>
  <c r="AD2" i="6"/>
  <c r="AB3" i="6"/>
  <c r="AA3" i="6" s="1"/>
  <c r="AD3" i="6"/>
  <c r="AB4" i="6"/>
  <c r="AD4" i="6"/>
  <c r="AB5" i="6"/>
  <c r="AD5" i="6"/>
  <c r="AB6" i="6"/>
  <c r="AD6" i="6"/>
  <c r="B7" i="6"/>
  <c r="F7" i="6"/>
  <c r="F18" i="6" s="1"/>
  <c r="H68" i="13" s="1"/>
  <c r="AB7" i="6"/>
  <c r="AD7" i="6"/>
  <c r="H8" i="6"/>
  <c r="AB8" i="6"/>
  <c r="AD8" i="6"/>
  <c r="AB9" i="6"/>
  <c r="AA9" i="6"/>
  <c r="AD9" i="6"/>
  <c r="AB10" i="6"/>
  <c r="AD10" i="6"/>
  <c r="AB11" i="6"/>
  <c r="AA11" i="6" s="1"/>
  <c r="AD11" i="6"/>
  <c r="AB12" i="6"/>
  <c r="AD12" i="6"/>
  <c r="AB13" i="6"/>
  <c r="AA13" i="6" s="1"/>
  <c r="AD13" i="6"/>
  <c r="AB14" i="6"/>
  <c r="AD14" i="6"/>
  <c r="AC13" i="6" s="1"/>
  <c r="AB15" i="6"/>
  <c r="AA15" i="6" s="1"/>
  <c r="AD15" i="6"/>
  <c r="AB16" i="6"/>
  <c r="AD16" i="6"/>
  <c r="F57" i="6"/>
  <c r="D75" i="13" s="1"/>
  <c r="AB1" i="11"/>
  <c r="AD1" i="11"/>
  <c r="AC1" i="11" s="1"/>
  <c r="AB2" i="11"/>
  <c r="AD2" i="11"/>
  <c r="AB3" i="11"/>
  <c r="AA3" i="11"/>
  <c r="AD3" i="11"/>
  <c r="AC3" i="11" s="1"/>
  <c r="AB4" i="11"/>
  <c r="AD4" i="11"/>
  <c r="AB5" i="11"/>
  <c r="AA5" i="11"/>
  <c r="AD5" i="11"/>
  <c r="AB6" i="11"/>
  <c r="AD6" i="11"/>
  <c r="AC5" i="11" s="1"/>
  <c r="B7" i="11"/>
  <c r="F7" i="11"/>
  <c r="F18" i="11" s="1"/>
  <c r="H87" i="13" s="1"/>
  <c r="AB7" i="11"/>
  <c r="AA7" i="11" s="1"/>
  <c r="AD7" i="11"/>
  <c r="H8" i="11"/>
  <c r="AB8" i="11"/>
  <c r="AD8" i="11"/>
  <c r="AB9" i="11"/>
  <c r="AA9" i="11" s="1"/>
  <c r="AD9" i="11"/>
  <c r="AB10" i="11"/>
  <c r="AD10" i="11"/>
  <c r="AB11" i="11"/>
  <c r="AD11" i="11"/>
  <c r="AB12" i="11"/>
  <c r="AD12" i="11"/>
  <c r="AB13" i="11"/>
  <c r="AD13" i="11"/>
  <c r="AB14" i="11"/>
  <c r="AD14" i="11"/>
  <c r="AB15" i="11"/>
  <c r="AA15" i="11" s="1"/>
  <c r="AD15" i="11"/>
  <c r="AB16" i="11"/>
  <c r="AD16" i="11"/>
  <c r="F57" i="11"/>
  <c r="D94" i="13" s="1"/>
  <c r="AB1" i="12"/>
  <c r="AD1" i="12"/>
  <c r="AB2" i="12"/>
  <c r="AD2" i="12"/>
  <c r="AB3" i="12"/>
  <c r="AD3" i="12"/>
  <c r="AC3" i="12" s="1"/>
  <c r="AB4" i="12"/>
  <c r="AD4" i="12"/>
  <c r="AB5" i="12"/>
  <c r="AD5" i="12"/>
  <c r="AC5" i="12"/>
  <c r="AB6" i="12"/>
  <c r="AD6" i="12"/>
  <c r="B7" i="12"/>
  <c r="F7" i="12"/>
  <c r="B18" i="12" s="1"/>
  <c r="H98" i="13" s="1"/>
  <c r="AB7" i="12"/>
  <c r="AD7" i="12"/>
  <c r="H8" i="12"/>
  <c r="AB8" i="12"/>
  <c r="AD8" i="12"/>
  <c r="AB9" i="12"/>
  <c r="AD9" i="12"/>
  <c r="AC9" i="12" s="1"/>
  <c r="AB10" i="12"/>
  <c r="AA9" i="12" s="1"/>
  <c r="AD10" i="12"/>
  <c r="AB11" i="12"/>
  <c r="AA11" i="12" s="1"/>
  <c r="AD11" i="12"/>
  <c r="AC11" i="12" s="1"/>
  <c r="AB12" i="12"/>
  <c r="AD12" i="12"/>
  <c r="AB13" i="12"/>
  <c r="AA13" i="12" s="1"/>
  <c r="AD13" i="12"/>
  <c r="AB14" i="12"/>
  <c r="AD14" i="12"/>
  <c r="AB15" i="12"/>
  <c r="AA15" i="12" s="1"/>
  <c r="AD15" i="12"/>
  <c r="AC15" i="12" s="1"/>
  <c r="AB16" i="12"/>
  <c r="AD16" i="12"/>
  <c r="B36" i="12"/>
  <c r="H101" i="13" s="1"/>
  <c r="AC5" i="5"/>
  <c r="F57" i="3"/>
  <c r="D18" i="13" s="1"/>
  <c r="F36" i="12"/>
  <c r="H109" i="13" s="1"/>
  <c r="AC11" i="6"/>
  <c r="AA1" i="5"/>
  <c r="AA7" i="3"/>
  <c r="AA1" i="3"/>
  <c r="AD17" i="4" l="1"/>
  <c r="J15" i="2" s="1"/>
  <c r="F39" i="12"/>
  <c r="D110" i="13" s="1"/>
  <c r="AC9" i="11"/>
  <c r="AC11" i="3"/>
  <c r="AD17" i="3"/>
  <c r="B60" i="12"/>
  <c r="H105" i="13" s="1"/>
  <c r="AC15" i="11"/>
  <c r="AC15" i="6"/>
  <c r="AC7" i="6"/>
  <c r="AA5" i="6"/>
  <c r="AA7" i="5"/>
  <c r="AC3" i="5"/>
  <c r="AC1" i="5"/>
  <c r="AA5" i="4"/>
  <c r="AC7" i="3"/>
  <c r="B45" i="12"/>
  <c r="D103" i="13" s="1"/>
  <c r="AC7" i="12"/>
  <c r="AA7" i="12"/>
  <c r="AC13" i="11"/>
  <c r="AC11" i="11"/>
  <c r="AC5" i="6"/>
  <c r="AC15" i="5"/>
  <c r="AC13" i="5"/>
  <c r="AC9" i="5"/>
  <c r="AA5" i="5"/>
  <c r="AA3" i="5"/>
  <c r="AA15" i="4"/>
  <c r="AC11" i="4"/>
  <c r="AC15" i="3"/>
  <c r="AC13" i="3"/>
  <c r="AA9" i="3"/>
  <c r="AC5" i="3"/>
  <c r="AA3" i="3"/>
  <c r="AC17" i="3" s="1"/>
  <c r="G14" i="2" s="1"/>
  <c r="B42" i="11"/>
  <c r="H83" i="13" s="1"/>
  <c r="F21" i="3"/>
  <c r="D12" i="13" s="1"/>
  <c r="F21" i="6"/>
  <c r="D69" i="13" s="1"/>
  <c r="F15" i="4"/>
  <c r="D30" i="13" s="1"/>
  <c r="F45" i="3"/>
  <c r="D16" i="13" s="1"/>
  <c r="F45" i="5"/>
  <c r="D54" i="13" s="1"/>
  <c r="F45" i="6"/>
  <c r="D73" i="13" s="1"/>
  <c r="B15" i="6"/>
  <c r="D60" i="13" s="1"/>
  <c r="B48" i="4"/>
  <c r="H27" i="13" s="1"/>
  <c r="B42" i="3"/>
  <c r="H7" i="13" s="1"/>
  <c r="B18" i="11"/>
  <c r="H79" i="13" s="1"/>
  <c r="F60" i="12"/>
  <c r="H113" i="13" s="1"/>
  <c r="F33" i="3"/>
  <c r="D14" i="13" s="1"/>
  <c r="F33" i="6"/>
  <c r="D71" i="13" s="1"/>
  <c r="B24" i="4"/>
  <c r="H23" i="13" s="1"/>
  <c r="AA3" i="12"/>
  <c r="B54" i="6"/>
  <c r="H66" i="13" s="1"/>
  <c r="B30" i="6"/>
  <c r="H62" i="13" s="1"/>
  <c r="B18" i="6"/>
  <c r="H60" i="13" s="1"/>
  <c r="B18" i="5"/>
  <c r="H41" i="13" s="1"/>
  <c r="AC5" i="4"/>
  <c r="AC3" i="4"/>
  <c r="B30" i="3"/>
  <c r="H5" i="13" s="1"/>
  <c r="AA15" i="3"/>
  <c r="B42" i="6"/>
  <c r="H64" i="13" s="1"/>
  <c r="AD17" i="12"/>
  <c r="J19" i="2" s="1"/>
  <c r="AA13" i="11"/>
  <c r="AC7" i="11"/>
  <c r="AD17" i="11"/>
  <c r="J18" i="2" s="1"/>
  <c r="F51" i="6"/>
  <c r="D74" i="13" s="1"/>
  <c r="F39" i="6"/>
  <c r="D72" i="13" s="1"/>
  <c r="F27" i="6"/>
  <c r="D70" i="13" s="1"/>
  <c r="AC11" i="5"/>
  <c r="AA9" i="5"/>
  <c r="AC7" i="5"/>
  <c r="B60" i="4"/>
  <c r="H29" i="13" s="1"/>
  <c r="B36" i="4"/>
  <c r="H25" i="13" s="1"/>
  <c r="AA9" i="4"/>
  <c r="AC7" i="4"/>
  <c r="AA3" i="4"/>
  <c r="AA13" i="3"/>
  <c r="AC1" i="3"/>
  <c r="B42" i="4"/>
  <c r="H26" i="13" s="1"/>
  <c r="B18" i="4"/>
  <c r="H22" i="13" s="1"/>
  <c r="F24" i="12"/>
  <c r="H107" i="13" s="1"/>
  <c r="F48" i="12"/>
  <c r="H111" i="13" s="1"/>
  <c r="F21" i="5"/>
  <c r="D50" i="13" s="1"/>
  <c r="B57" i="12"/>
  <c r="D105" i="13" s="1"/>
  <c r="B21" i="12"/>
  <c r="D99" i="13" s="1"/>
  <c r="B45" i="5"/>
  <c r="D46" i="13" s="1"/>
  <c r="F27" i="12"/>
  <c r="D108" i="13" s="1"/>
  <c r="F51" i="12"/>
  <c r="D112" i="13" s="1"/>
  <c r="B48" i="12"/>
  <c r="H103" i="13" s="1"/>
  <c r="AC13" i="12"/>
  <c r="AA5" i="12"/>
  <c r="AC1" i="12"/>
  <c r="AA11" i="11"/>
  <c r="B60" i="6"/>
  <c r="H67" i="13" s="1"/>
  <c r="B48" i="6"/>
  <c r="H65" i="13" s="1"/>
  <c r="B36" i="6"/>
  <c r="H63" i="13" s="1"/>
  <c r="B24" i="6"/>
  <c r="H61" i="13" s="1"/>
  <c r="F15" i="6"/>
  <c r="D68" i="13" s="1"/>
  <c r="AC9" i="6"/>
  <c r="AA7" i="6"/>
  <c r="AC3" i="6"/>
  <c r="AC1" i="6"/>
  <c r="AA13" i="5"/>
  <c r="F51" i="4"/>
  <c r="D36" i="13" s="1"/>
  <c r="F27" i="4"/>
  <c r="D32" i="13" s="1"/>
  <c r="AA7" i="4"/>
  <c r="AA1" i="4"/>
  <c r="J14" i="2"/>
  <c r="AD17" i="6"/>
  <c r="J17" i="2" s="1"/>
  <c r="AC17" i="5"/>
  <c r="G16" i="2" s="1"/>
  <c r="AD17" i="5"/>
  <c r="J16" i="2" s="1"/>
  <c r="B51" i="5"/>
  <c r="D47" i="13" s="1"/>
  <c r="F42" i="5"/>
  <c r="H53" i="13" s="1"/>
  <c r="F18" i="5"/>
  <c r="H49" i="13" s="1"/>
  <c r="AA1" i="12"/>
  <c r="B60" i="5"/>
  <c r="H48" i="13" s="1"/>
  <c r="F57" i="4"/>
  <c r="D37" i="13" s="1"/>
  <c r="F33" i="4"/>
  <c r="D33" i="13" s="1"/>
  <c r="B57" i="5"/>
  <c r="D48" i="13" s="1"/>
  <c r="F39" i="5"/>
  <c r="D53" i="13" s="1"/>
  <c r="F15" i="5"/>
  <c r="D49" i="13" s="1"/>
  <c r="B54" i="5"/>
  <c r="H47" i="13" s="1"/>
  <c r="B54" i="4"/>
  <c r="H28" i="13" s="1"/>
  <c r="B30" i="4"/>
  <c r="H24" i="13" s="1"/>
  <c r="B54" i="3"/>
  <c r="H9" i="13" s="1"/>
  <c r="F36" i="5"/>
  <c r="H52" i="13" s="1"/>
  <c r="F57" i="5"/>
  <c r="D56" i="13" s="1"/>
  <c r="F33" i="5"/>
  <c r="D52" i="13" s="1"/>
  <c r="F45" i="11"/>
  <c r="D92" i="13" s="1"/>
  <c r="AA1" i="6"/>
  <c r="B42" i="5"/>
  <c r="H45" i="13" s="1"/>
  <c r="B21" i="5"/>
  <c r="D42" i="13" s="1"/>
  <c r="B27" i="5"/>
  <c r="D43" i="13" s="1"/>
  <c r="B30" i="11"/>
  <c r="H81" i="13" s="1"/>
  <c r="F54" i="5"/>
  <c r="H55" i="13" s="1"/>
  <c r="F30" i="5"/>
  <c r="H51" i="13" s="1"/>
  <c r="B33" i="12"/>
  <c r="D101" i="13" s="1"/>
  <c r="B15" i="12"/>
  <c r="D98" i="13" s="1"/>
  <c r="F33" i="11"/>
  <c r="D90" i="13" s="1"/>
  <c r="AA1" i="11"/>
  <c r="B36" i="5"/>
  <c r="H44" i="13" s="1"/>
  <c r="F45" i="4"/>
  <c r="D35" i="13" s="1"/>
  <c r="F21" i="4"/>
  <c r="D31" i="13" s="1"/>
  <c r="B18" i="3"/>
  <c r="H3" i="13" s="1"/>
  <c r="B48" i="5"/>
  <c r="H46" i="13" s="1"/>
  <c r="B33" i="5"/>
  <c r="D44" i="13" s="1"/>
  <c r="B30" i="5"/>
  <c r="H43" i="13" s="1"/>
  <c r="F60" i="5"/>
  <c r="H56" i="13" s="1"/>
  <c r="F51" i="5"/>
  <c r="D55" i="13" s="1"/>
  <c r="F27" i="5"/>
  <c r="D51" i="13" s="1"/>
  <c r="B39" i="5"/>
  <c r="D45" i="13" s="1"/>
  <c r="B54" i="11"/>
  <c r="H85" i="13" s="1"/>
  <c r="F48" i="5"/>
  <c r="H54" i="13" s="1"/>
  <c r="F24" i="5"/>
  <c r="H50" i="13" s="1"/>
  <c r="B24" i="5"/>
  <c r="H42" i="13" s="1"/>
  <c r="F39" i="4"/>
  <c r="D34" i="13" s="1"/>
  <c r="B15" i="4"/>
  <c r="D22" i="13" s="1"/>
  <c r="B57" i="6"/>
  <c r="D67" i="13" s="1"/>
  <c r="B51" i="6"/>
  <c r="D66" i="13" s="1"/>
  <c r="B45" i="6"/>
  <c r="D65" i="13" s="1"/>
  <c r="B39" i="6"/>
  <c r="D64" i="13" s="1"/>
  <c r="B33" i="6"/>
  <c r="D63" i="13" s="1"/>
  <c r="B27" i="6"/>
  <c r="D62" i="13" s="1"/>
  <c r="B21" i="6"/>
  <c r="D61" i="13" s="1"/>
  <c r="B57" i="4"/>
  <c r="D29" i="13" s="1"/>
  <c r="B51" i="4"/>
  <c r="D28" i="13" s="1"/>
  <c r="B45" i="4"/>
  <c r="D27" i="13" s="1"/>
  <c r="B39" i="4"/>
  <c r="D26" i="13" s="1"/>
  <c r="B33" i="4"/>
  <c r="D25" i="13" s="1"/>
  <c r="B27" i="4"/>
  <c r="D24" i="13" s="1"/>
  <c r="B21" i="4"/>
  <c r="D23" i="13" s="1"/>
  <c r="F60" i="6"/>
  <c r="H75" i="13" s="1"/>
  <c r="F54" i="6"/>
  <c r="H74" i="13" s="1"/>
  <c r="F48" i="6"/>
  <c r="H73" i="13" s="1"/>
  <c r="F42" i="6"/>
  <c r="H72" i="13" s="1"/>
  <c r="F36" i="6"/>
  <c r="H71" i="13" s="1"/>
  <c r="F30" i="6"/>
  <c r="H70" i="13" s="1"/>
  <c r="F24" i="6"/>
  <c r="H69" i="13" s="1"/>
  <c r="F60" i="4"/>
  <c r="H37" i="13" s="1"/>
  <c r="F54" i="4"/>
  <c r="H36" i="13" s="1"/>
  <c r="F48" i="4"/>
  <c r="H35" i="13" s="1"/>
  <c r="F42" i="4"/>
  <c r="H34" i="13" s="1"/>
  <c r="F36" i="4"/>
  <c r="H33" i="13" s="1"/>
  <c r="F30" i="4"/>
  <c r="H32" i="13" s="1"/>
  <c r="F24" i="4"/>
  <c r="H31" i="13" s="1"/>
  <c r="F21" i="11"/>
  <c r="D88" i="13" s="1"/>
  <c r="B27" i="11"/>
  <c r="D81" i="13" s="1"/>
  <c r="F60" i="3"/>
  <c r="H18" i="13" s="1"/>
  <c r="F36" i="3"/>
  <c r="H14" i="13" s="1"/>
  <c r="F24" i="3"/>
  <c r="H12" i="13" s="1"/>
  <c r="F60" i="11"/>
  <c r="H94" i="13" s="1"/>
  <c r="F36" i="11"/>
  <c r="H90" i="13" s="1"/>
  <c r="F24" i="11"/>
  <c r="H88" i="13" s="1"/>
  <c r="F15" i="11"/>
  <c r="D87" i="13" s="1"/>
  <c r="B57" i="3"/>
  <c r="D10" i="13" s="1"/>
  <c r="B24" i="11"/>
  <c r="H80" i="13" s="1"/>
  <c r="B36" i="11"/>
  <c r="H82" i="13" s="1"/>
  <c r="B48" i="11"/>
  <c r="H84" i="13" s="1"/>
  <c r="B60" i="11"/>
  <c r="H86" i="13" s="1"/>
  <c r="F21" i="12"/>
  <c r="D107" i="13" s="1"/>
  <c r="F33" i="12"/>
  <c r="D109" i="13" s="1"/>
  <c r="F45" i="12"/>
  <c r="D111" i="13" s="1"/>
  <c r="F57" i="12"/>
  <c r="D113" i="13" s="1"/>
  <c r="F51" i="3"/>
  <c r="D17" i="13" s="1"/>
  <c r="F39" i="3"/>
  <c r="D15" i="13" s="1"/>
  <c r="F27" i="3"/>
  <c r="D13" i="13" s="1"/>
  <c r="F15" i="3"/>
  <c r="D11" i="13" s="1"/>
  <c r="B51" i="12"/>
  <c r="D104" i="13" s="1"/>
  <c r="B39" i="12"/>
  <c r="D102" i="13" s="1"/>
  <c r="B27" i="12"/>
  <c r="D100" i="13" s="1"/>
  <c r="F15" i="12"/>
  <c r="D106" i="13" s="1"/>
  <c r="F51" i="11"/>
  <c r="D93" i="13" s="1"/>
  <c r="F39" i="11"/>
  <c r="D91" i="13" s="1"/>
  <c r="F27" i="11"/>
  <c r="D89" i="13" s="1"/>
  <c r="B15" i="11"/>
  <c r="D79" i="13" s="1"/>
  <c r="B60" i="3"/>
  <c r="H10" i="13" s="1"/>
  <c r="B48" i="3"/>
  <c r="H8" i="13" s="1"/>
  <c r="B36" i="3"/>
  <c r="H6" i="13" s="1"/>
  <c r="B24" i="3"/>
  <c r="H4" i="13" s="1"/>
  <c r="B39" i="11"/>
  <c r="D83" i="13" s="1"/>
  <c r="B51" i="11"/>
  <c r="D85" i="13" s="1"/>
  <c r="F48" i="3"/>
  <c r="H16" i="13" s="1"/>
  <c r="B24" i="12"/>
  <c r="H99" i="13" s="1"/>
  <c r="F48" i="11"/>
  <c r="H92" i="13" s="1"/>
  <c r="B45" i="3"/>
  <c r="D8" i="13" s="1"/>
  <c r="B33" i="3"/>
  <c r="D6" i="13" s="1"/>
  <c r="B21" i="3"/>
  <c r="D4" i="13" s="1"/>
  <c r="B15" i="3"/>
  <c r="D3" i="13" s="1"/>
  <c r="B21" i="11"/>
  <c r="D80" i="13" s="1"/>
  <c r="B33" i="11"/>
  <c r="D82" i="13" s="1"/>
  <c r="B45" i="11"/>
  <c r="D84" i="13" s="1"/>
  <c r="B57" i="11"/>
  <c r="D86" i="13" s="1"/>
  <c r="F18" i="12"/>
  <c r="H106" i="13" s="1"/>
  <c r="F30" i="12"/>
  <c r="H108" i="13" s="1"/>
  <c r="F42" i="12"/>
  <c r="H110" i="13" s="1"/>
  <c r="F54" i="12"/>
  <c r="H112" i="13" s="1"/>
  <c r="F54" i="3"/>
  <c r="H17" i="13" s="1"/>
  <c r="F42" i="3"/>
  <c r="H15" i="13" s="1"/>
  <c r="F30" i="3"/>
  <c r="H13" i="13" s="1"/>
  <c r="F18" i="3"/>
  <c r="H11" i="13" s="1"/>
  <c r="B54" i="12"/>
  <c r="H104" i="13" s="1"/>
  <c r="B42" i="12"/>
  <c r="H102" i="13" s="1"/>
  <c r="B30" i="12"/>
  <c r="H100" i="13" s="1"/>
  <c r="F54" i="11"/>
  <c r="H93" i="13" s="1"/>
  <c r="F42" i="11"/>
  <c r="H91" i="13" s="1"/>
  <c r="F30" i="11"/>
  <c r="H89" i="13" s="1"/>
  <c r="B51" i="3"/>
  <c r="D9" i="13" s="1"/>
  <c r="B39" i="3"/>
  <c r="D7" i="13" s="1"/>
  <c r="K20" i="2" l="1"/>
  <c r="AC17" i="4"/>
  <c r="G15" i="2" s="1"/>
  <c r="H20" i="2" s="1"/>
  <c r="F10" i="2" s="1"/>
  <c r="I10" i="2" s="1"/>
  <c r="AC17" i="11"/>
  <c r="G18" i="2" s="1"/>
  <c r="AC17" i="12"/>
  <c r="G19" i="2" s="1"/>
  <c r="AC17" i="6"/>
  <c r="G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takagi</author>
  </authors>
  <commentList>
    <comment ref="I4" authorId="0" shapeId="0" xr:uid="{00000000-0006-0000-02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現在使用している
大会ソフトが
【６文字】ですので
よろしく御願いいたします。</t>
        </r>
      </text>
    </comment>
    <comment ref="H28" authorId="0" shapeId="0" xr:uid="{00000000-0006-0000-0200-000002000000}">
      <text>
        <r>
          <rPr>
            <b/>
            <sz val="12"/>
            <rFont val="ＭＳ Ｐゴシック"/>
            <family val="3"/>
            <charset val="128"/>
          </rPr>
          <t>「申込内訳表」の枚数を</t>
        </r>
        <r>
          <rPr>
            <b/>
            <sz val="12"/>
            <color indexed="10"/>
            <rFont val="ＭＳ Ｐゴシック"/>
            <family val="3"/>
            <charset val="128"/>
          </rPr>
          <t>選択</t>
        </r>
        <r>
          <rPr>
            <b/>
            <sz val="12"/>
            <rFont val="ＭＳ Ｐゴシック"/>
            <family val="3"/>
            <charset val="128"/>
          </rPr>
          <t>（１～６）をお願いします。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takagi</author>
  </authors>
  <commentList>
    <comment ref="G8" authorId="0" shapeId="0" xr:uid="{00000000-0006-0000-0300-000001000000}">
      <text>
        <r>
          <rPr>
            <b/>
            <sz val="12"/>
            <rFont val="ＭＳ Ｐゴシック"/>
            <family val="3"/>
            <charset val="128"/>
          </rPr>
          <t>「申込内訳表」の何枚目かを</t>
        </r>
        <r>
          <rPr>
            <b/>
            <sz val="12"/>
            <color indexed="10"/>
            <rFont val="ＭＳ Ｐゴシック"/>
            <family val="3"/>
            <charset val="128"/>
          </rPr>
          <t>選択（１～６）</t>
        </r>
        <r>
          <rPr>
            <b/>
            <sz val="12"/>
            <rFont val="ＭＳ Ｐゴシック"/>
            <family val="3"/>
            <charset val="128"/>
          </rPr>
          <t>願います。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takagi</author>
  </authors>
  <commentList>
    <comment ref="G8" authorId="0" shapeId="0" xr:uid="{00000000-0006-0000-0400-000001000000}">
      <text>
        <r>
          <rPr>
            <b/>
            <sz val="12"/>
            <rFont val="ＭＳ Ｐゴシック"/>
            <family val="3"/>
            <charset val="128"/>
          </rPr>
          <t>「申込内訳表」の何枚目かを</t>
        </r>
        <r>
          <rPr>
            <b/>
            <sz val="12"/>
            <color indexed="10"/>
            <rFont val="ＭＳ Ｐゴシック"/>
            <family val="3"/>
            <charset val="128"/>
          </rPr>
          <t>選択（１～６）</t>
        </r>
        <r>
          <rPr>
            <b/>
            <sz val="12"/>
            <rFont val="ＭＳ Ｐゴシック"/>
            <family val="3"/>
            <charset val="128"/>
          </rPr>
          <t>願います。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takagi</author>
  </authors>
  <commentList>
    <comment ref="G8" authorId="0" shapeId="0" xr:uid="{00000000-0006-0000-0500-000001000000}">
      <text>
        <r>
          <rPr>
            <b/>
            <sz val="12"/>
            <rFont val="ＭＳ Ｐゴシック"/>
            <family val="3"/>
            <charset val="128"/>
          </rPr>
          <t>「申込内訳表」の何枚目かを</t>
        </r>
        <r>
          <rPr>
            <b/>
            <sz val="12"/>
            <color indexed="10"/>
            <rFont val="ＭＳ Ｐゴシック"/>
            <family val="3"/>
            <charset val="128"/>
          </rPr>
          <t>選択（１～６）</t>
        </r>
        <r>
          <rPr>
            <b/>
            <sz val="12"/>
            <rFont val="ＭＳ Ｐゴシック"/>
            <family val="3"/>
            <charset val="128"/>
          </rPr>
          <t>願います。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takagi</author>
  </authors>
  <commentList>
    <comment ref="G8" authorId="0" shapeId="0" xr:uid="{00000000-0006-0000-0600-000001000000}">
      <text>
        <r>
          <rPr>
            <b/>
            <sz val="12"/>
            <rFont val="ＭＳ Ｐゴシック"/>
            <family val="3"/>
            <charset val="128"/>
          </rPr>
          <t>「申込内訳表」の何枚目かを</t>
        </r>
        <r>
          <rPr>
            <b/>
            <sz val="12"/>
            <color indexed="10"/>
            <rFont val="ＭＳ Ｐゴシック"/>
            <family val="3"/>
            <charset val="128"/>
          </rPr>
          <t>選択（１～６）</t>
        </r>
        <r>
          <rPr>
            <b/>
            <sz val="12"/>
            <rFont val="ＭＳ Ｐゴシック"/>
            <family val="3"/>
            <charset val="128"/>
          </rPr>
          <t>願います。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takagi</author>
  </authors>
  <commentList>
    <comment ref="G8" authorId="0" shapeId="0" xr:uid="{00000000-0006-0000-0700-000001000000}">
      <text>
        <r>
          <rPr>
            <b/>
            <sz val="12"/>
            <rFont val="ＭＳ Ｐゴシック"/>
            <family val="3"/>
            <charset val="128"/>
          </rPr>
          <t>「申込内訳表」の何枚目かを</t>
        </r>
        <r>
          <rPr>
            <b/>
            <sz val="12"/>
            <color indexed="10"/>
            <rFont val="ＭＳ Ｐゴシック"/>
            <family val="3"/>
            <charset val="128"/>
          </rPr>
          <t>選択（１～６）</t>
        </r>
        <r>
          <rPr>
            <b/>
            <sz val="12"/>
            <rFont val="ＭＳ Ｐゴシック"/>
            <family val="3"/>
            <charset val="128"/>
          </rPr>
          <t>願います。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takagi</author>
  </authors>
  <commentList>
    <comment ref="G8" authorId="0" shapeId="0" xr:uid="{00000000-0006-0000-0800-000001000000}">
      <text>
        <r>
          <rPr>
            <b/>
            <sz val="12"/>
            <rFont val="ＭＳ Ｐゴシック"/>
            <family val="3"/>
            <charset val="128"/>
          </rPr>
          <t>「申込内訳表」の何枚目かを</t>
        </r>
        <r>
          <rPr>
            <b/>
            <sz val="12"/>
            <color indexed="10"/>
            <rFont val="ＭＳ Ｐゴシック"/>
            <family val="3"/>
            <charset val="128"/>
          </rPr>
          <t>選択（１～６）</t>
        </r>
        <r>
          <rPr>
            <b/>
            <sz val="12"/>
            <rFont val="ＭＳ Ｐゴシック"/>
            <family val="3"/>
            <charset val="128"/>
          </rPr>
          <t>願います。</t>
        </r>
      </text>
    </comment>
  </commentList>
</comments>
</file>

<file path=xl/sharedStrings.xml><?xml version="1.0" encoding="utf-8"?>
<sst xmlns="http://schemas.openxmlformats.org/spreadsheetml/2006/main" count="323" uniqueCount="138">
  <si>
    <t>　　　　　　　　　</t>
    <phoneticPr fontId="2"/>
  </si>
  <si>
    <t>　　　　　　　　　　　　</t>
    <phoneticPr fontId="2"/>
  </si>
  <si>
    <t>ダブルス１組　　　　　１，０００円</t>
    <rPh sb="5" eb="6">
      <t>クミ</t>
    </rPh>
    <rPh sb="16" eb="17">
      <t>エン</t>
    </rPh>
    <phoneticPr fontId="2"/>
  </si>
  <si>
    <t>その他</t>
    <rPh sb="2" eb="3">
      <t>タ</t>
    </rPh>
    <phoneticPr fontId="2"/>
  </si>
  <si>
    <t>申込先</t>
    <rPh sb="0" eb="2">
      <t>モウシコミ</t>
    </rPh>
    <rPh sb="2" eb="3">
      <t>サキ</t>
    </rPh>
    <phoneticPr fontId="2"/>
  </si>
  <si>
    <t>申込方法</t>
    <rPh sb="2" eb="4">
      <t>ホウホウ</t>
    </rPh>
    <phoneticPr fontId="2"/>
  </si>
  <si>
    <t>表彰</t>
    <rPh sb="0" eb="2">
      <t>ヒョウショウ</t>
    </rPh>
    <phoneticPr fontId="2"/>
  </si>
  <si>
    <t>参加料</t>
    <rPh sb="0" eb="3">
      <t>サンカリョウ</t>
    </rPh>
    <phoneticPr fontId="2"/>
  </si>
  <si>
    <t>使用球</t>
    <rPh sb="0" eb="2">
      <t>シヨウ</t>
    </rPh>
    <rPh sb="2" eb="3">
      <t>キュウ</t>
    </rPh>
    <phoneticPr fontId="2"/>
  </si>
  <si>
    <t>競技方法　</t>
    <rPh sb="0" eb="2">
      <t>キョウギ</t>
    </rPh>
    <rPh sb="2" eb="4">
      <t>ホウホウ</t>
    </rPh>
    <phoneticPr fontId="2"/>
  </si>
  <si>
    <t>参加資格　</t>
    <rPh sb="0" eb="2">
      <t>サンカ</t>
    </rPh>
    <rPh sb="2" eb="4">
      <t>シカク</t>
    </rPh>
    <phoneticPr fontId="2"/>
  </si>
  <si>
    <t>種目</t>
    <rPh sb="0" eb="2">
      <t>シュモク</t>
    </rPh>
    <phoneticPr fontId="2"/>
  </si>
  <si>
    <t>主催　　　富山市バドミントン協会</t>
    <rPh sb="0" eb="2">
      <t>シュサイ</t>
    </rPh>
    <rPh sb="5" eb="8">
      <t>トヤマシ</t>
    </rPh>
    <rPh sb="14" eb="16">
      <t>キョウカイ</t>
    </rPh>
    <phoneticPr fontId="2"/>
  </si>
  <si>
    <t>チーム名</t>
    <rPh sb="3" eb="4">
      <t>メイ</t>
    </rPh>
    <phoneticPr fontId="2"/>
  </si>
  <si>
    <t>責任者</t>
    <rPh sb="0" eb="3">
      <t>セキニンシャ</t>
    </rPh>
    <phoneticPr fontId="2"/>
  </si>
  <si>
    <t>連絡先</t>
    <rPh sb="0" eb="3">
      <t>レンラクサキ</t>
    </rPh>
    <phoneticPr fontId="2"/>
  </si>
  <si>
    <t>☎</t>
    <phoneticPr fontId="2"/>
  </si>
  <si>
    <t>円</t>
    <rPh sb="0" eb="1">
      <t>エン</t>
    </rPh>
    <phoneticPr fontId="2"/>
  </si>
  <si>
    <t>各種目</t>
    <rPh sb="0" eb="3">
      <t>カクシュモク</t>
    </rPh>
    <phoneticPr fontId="2"/>
  </si>
  <si>
    <t>　男子ダブルス</t>
    <rPh sb="1" eb="3">
      <t>ダンシ</t>
    </rPh>
    <phoneticPr fontId="2"/>
  </si>
  <si>
    <t>　女子ダブルス</t>
    <rPh sb="1" eb="3">
      <t>ジョシ</t>
    </rPh>
    <phoneticPr fontId="2"/>
  </si>
  <si>
    <t>参加人員</t>
    <rPh sb="0" eb="2">
      <t>サンカ</t>
    </rPh>
    <rPh sb="2" eb="4">
      <t>ジンイン</t>
    </rPh>
    <phoneticPr fontId="2"/>
  </si>
  <si>
    <t>合計</t>
    <rPh sb="0" eb="2">
      <t>ゴウケイ</t>
    </rPh>
    <phoneticPr fontId="2"/>
  </si>
  <si>
    <t>注①</t>
    <rPh sb="0" eb="1">
      <t>チュウ</t>
    </rPh>
    <phoneticPr fontId="2"/>
  </si>
  <si>
    <t>注②</t>
    <rPh sb="0" eb="1">
      <t>チュウ</t>
    </rPh>
    <phoneticPr fontId="2"/>
  </si>
  <si>
    <t>枚数付</t>
    <rPh sb="0" eb="2">
      <t>マイスウ</t>
    </rPh>
    <rPh sb="2" eb="3">
      <t>ツキ</t>
    </rPh>
    <phoneticPr fontId="2"/>
  </si>
  <si>
    <t>　　※申込内訳表</t>
    <rPh sb="3" eb="5">
      <t>モウシコミ</t>
    </rPh>
    <rPh sb="5" eb="7">
      <t>ウチワケ</t>
    </rPh>
    <rPh sb="7" eb="8">
      <t>ヒョウ</t>
    </rPh>
    <phoneticPr fontId="2"/>
  </si>
  <si>
    <t>№</t>
    <phoneticPr fontId="2"/>
  </si>
  <si>
    <t>男子チームと女子チームで分かれている所属チームは一括記入願います。</t>
    <rPh sb="0" eb="2">
      <t>ダンシ</t>
    </rPh>
    <rPh sb="6" eb="8">
      <t>ジョシ</t>
    </rPh>
    <rPh sb="12" eb="13">
      <t>ワ</t>
    </rPh>
    <rPh sb="18" eb="20">
      <t>ショゾク</t>
    </rPh>
    <rPh sb="24" eb="26">
      <t>イッカツ</t>
    </rPh>
    <rPh sb="26" eb="28">
      <t>キニュウ</t>
    </rPh>
    <rPh sb="28" eb="29">
      <t>ネガ</t>
    </rPh>
    <phoneticPr fontId="2"/>
  </si>
  <si>
    <t xml:space="preserve">責任者住所
</t>
    <rPh sb="0" eb="3">
      <t>セキニンシャ</t>
    </rPh>
    <rPh sb="3" eb="5">
      <t>ジュウショ</t>
    </rPh>
    <phoneticPr fontId="2"/>
  </si>
  <si>
    <t>ふりがな</t>
    <phoneticPr fontId="2"/>
  </si>
  <si>
    <t>学年</t>
    <phoneticPr fontId="2"/>
  </si>
  <si>
    <t>ﾎﾟｲﾝﾄ</t>
    <phoneticPr fontId="2"/>
  </si>
  <si>
    <t>略称</t>
    <rPh sb="0" eb="2">
      <t>リャクショウ</t>
    </rPh>
    <phoneticPr fontId="2"/>
  </si>
  <si>
    <t>所属ﾁｰﾑ名</t>
    <rPh sb="0" eb="2">
      <t>ショゾク</t>
    </rPh>
    <rPh sb="5" eb="6">
      <t>メイ</t>
    </rPh>
    <phoneticPr fontId="2"/>
  </si>
  <si>
    <t>所属チーム名(略称)</t>
    <rPh sb="0" eb="2">
      <t>ショゾク</t>
    </rPh>
    <rPh sb="5" eb="6">
      <t>メイ</t>
    </rPh>
    <rPh sb="7" eb="9">
      <t>リャクショウ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</si>
  <si>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</si>
  <si>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</si>
  <si>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</si>
  <si>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</si>
  <si>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</si>
  <si>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携帯</t>
    <rPh sb="0" eb="2">
      <t>ケイタイ</t>
    </rPh>
    <phoneticPr fontId="2"/>
  </si>
  <si>
    <t>〒　　　－</t>
    <phoneticPr fontId="2"/>
  </si>
  <si>
    <t>　　　　－　　　　－　　　　</t>
    <phoneticPr fontId="2"/>
  </si>
  <si>
    <t>　　　　－　　　　－</t>
    <phoneticPr fontId="2"/>
  </si>
  <si>
    <t>延べ</t>
    <phoneticPr fontId="2"/>
  </si>
  <si>
    <t>名</t>
    <rPh sb="0" eb="1">
      <t>メイ</t>
    </rPh>
    <phoneticPr fontId="2"/>
  </si>
  <si>
    <t>組</t>
    <rPh sb="0" eb="1">
      <t>クミ</t>
    </rPh>
    <phoneticPr fontId="2"/>
  </si>
  <si>
    <t>＝</t>
    <phoneticPr fontId="2"/>
  </si>
  <si>
    <t>色の付いた「セル」にチーム名など、</t>
    <rPh sb="0" eb="1">
      <t>イロ</t>
    </rPh>
    <rPh sb="2" eb="3">
      <t>ツ</t>
    </rPh>
    <rPh sb="13" eb="14">
      <t>メイ</t>
    </rPh>
    <phoneticPr fontId="2"/>
  </si>
  <si>
    <t>記入をお願いします。</t>
    <phoneticPr fontId="2"/>
  </si>
  <si>
    <t>種目</t>
    <rPh sb="0" eb="2">
      <t>シュモク</t>
    </rPh>
    <phoneticPr fontId="2"/>
  </si>
  <si>
    <t>内訳書</t>
    <rPh sb="0" eb="3">
      <t>ウチワケショ</t>
    </rPh>
    <phoneticPr fontId="2"/>
  </si>
  <si>
    <t>「県小連盟の最新ポイント」を記入願います。</t>
    <rPh sb="1" eb="2">
      <t>ケン</t>
    </rPh>
    <rPh sb="2" eb="3">
      <t>ショウ</t>
    </rPh>
    <rPh sb="3" eb="5">
      <t>レンメイ</t>
    </rPh>
    <rPh sb="6" eb="8">
      <t>サイシン</t>
    </rPh>
    <rPh sb="14" eb="16">
      <t>キニュウ</t>
    </rPh>
    <rPh sb="16" eb="17">
      <t>ネガ</t>
    </rPh>
    <phoneticPr fontId="2"/>
  </si>
  <si>
    <t>「学年」を選択（１～６）願います。</t>
    <rPh sb="1" eb="3">
      <t>ガクネン</t>
    </rPh>
    <rPh sb="5" eb="7">
      <t>センタク</t>
    </rPh>
    <rPh sb="12" eb="13">
      <t>ネガ</t>
    </rPh>
    <phoneticPr fontId="2"/>
  </si>
  <si>
    <t>※混成の場合、所属チーム名を入力して下さい。（申込チームは自動表示されます）</t>
    <rPh sb="1" eb="3">
      <t>コンセイ</t>
    </rPh>
    <rPh sb="4" eb="6">
      <t>バアイ</t>
    </rPh>
    <rPh sb="7" eb="9">
      <t>ショゾク</t>
    </rPh>
    <rPh sb="12" eb="13">
      <t>メイ</t>
    </rPh>
    <rPh sb="14" eb="16">
      <t>ニュウリョク</t>
    </rPh>
    <rPh sb="18" eb="19">
      <t>クダ</t>
    </rPh>
    <rPh sb="23" eb="25">
      <t>モウシコミ</t>
    </rPh>
    <rPh sb="29" eb="31">
      <t>ジドウ</t>
    </rPh>
    <rPh sb="31" eb="33">
      <t>ヒョウジ</t>
    </rPh>
    <phoneticPr fontId="2"/>
  </si>
  <si>
    <t>氏・名の間は「全角で空白」</t>
    <rPh sb="0" eb="1">
      <t>シ</t>
    </rPh>
    <rPh sb="2" eb="3">
      <t>ナ</t>
    </rPh>
    <rPh sb="4" eb="5">
      <t>アイダ</t>
    </rPh>
    <rPh sb="7" eb="9">
      <t>ゼンカク</t>
    </rPh>
    <rPh sb="10" eb="12">
      <t>クウハク</t>
    </rPh>
    <phoneticPr fontId="2"/>
  </si>
  <si>
    <t>各種目１位から３位まで表彰いたします。</t>
    <rPh sb="0" eb="3">
      <t>カクシュモク</t>
    </rPh>
    <rPh sb="4" eb="5">
      <t>イ</t>
    </rPh>
    <rPh sb="8" eb="9">
      <t>イ</t>
    </rPh>
    <rPh sb="11" eb="13">
      <t>ヒョウショウ</t>
    </rPh>
    <phoneticPr fontId="2"/>
  </si>
  <si>
    <t>宛先　Ｅ－ｍａｉｌ</t>
    <rPh sb="0" eb="2">
      <t>アテサキ</t>
    </rPh>
    <phoneticPr fontId="2"/>
  </si>
  <si>
    <t>選手名　</t>
    <phoneticPr fontId="2"/>
  </si>
  <si>
    <t>選手名　</t>
    <phoneticPr fontId="2"/>
  </si>
  <si>
    <t>呼び方が難しいため、「ふりがな」を記入して下さい。</t>
    <rPh sb="0" eb="1">
      <t>ヨ</t>
    </rPh>
    <rPh sb="2" eb="3">
      <t>カタ</t>
    </rPh>
    <rPh sb="4" eb="5">
      <t>ムズカ</t>
    </rPh>
    <rPh sb="17" eb="19">
      <t>キニュウ</t>
    </rPh>
    <rPh sb="21" eb="22">
      <t>クダ</t>
    </rPh>
    <phoneticPr fontId="2"/>
  </si>
  <si>
    <t>参加人員は、氏名を入力すると自動でカウントしますが、</t>
    <rPh sb="0" eb="2">
      <t>サンカ</t>
    </rPh>
    <rPh sb="2" eb="3">
      <t>ニン</t>
    </rPh>
    <rPh sb="3" eb="4">
      <t>イン</t>
    </rPh>
    <rPh sb="6" eb="8">
      <t>シメイ</t>
    </rPh>
    <rPh sb="9" eb="11">
      <t>ニュウリョク</t>
    </rPh>
    <rPh sb="14" eb="16">
      <t>ジドウ</t>
    </rPh>
    <phoneticPr fontId="2"/>
  </si>
  <si>
    <t>念のため、各自で再確認して下さい。</t>
    <rPh sb="0" eb="1">
      <t>ネン</t>
    </rPh>
    <rPh sb="5" eb="7">
      <t>カクジ</t>
    </rPh>
    <rPh sb="8" eb="11">
      <t>サイカクニン</t>
    </rPh>
    <rPh sb="13" eb="14">
      <t>クダ</t>
    </rPh>
    <phoneticPr fontId="2"/>
  </si>
  <si>
    <t>富山市内のクラブチームとします。混成は可能とします。</t>
    <phoneticPr fontId="2"/>
  </si>
  <si>
    <t>競技規則</t>
    <rPh sb="0" eb="2">
      <t>キョウギ</t>
    </rPh>
    <rPh sb="2" eb="4">
      <t>キソク</t>
    </rPh>
    <phoneticPr fontId="2"/>
  </si>
  <si>
    <t>（財）日本バドミントン協会競技規則に準じて行いますが、一部大会ルールを</t>
    <phoneticPr fontId="2"/>
  </si>
  <si>
    <t>※当日徴収します。申込後、棄権があっても参加料は徴収します。</t>
    <phoneticPr fontId="2"/>
  </si>
  <si>
    <t>bcoro2@aqua.ocn.ne.jp</t>
    <phoneticPr fontId="2"/>
  </si>
  <si>
    <t>（問合せ　０９０－３１５９－４１３８）勤務時間の関係で出れない時が多いので</t>
    <rPh sb="1" eb="2">
      <t>ト</t>
    </rPh>
    <rPh sb="2" eb="3">
      <t>ア</t>
    </rPh>
    <phoneticPr fontId="2"/>
  </si>
  <si>
    <t>トーナメント戦で行います。ラリーポイントで１５点３ゲームの予定です。</t>
    <rPh sb="6" eb="7">
      <t>セン</t>
    </rPh>
    <rPh sb="8" eb="9">
      <t>オコナ</t>
    </rPh>
    <phoneticPr fontId="2"/>
  </si>
  <si>
    <t>（申し込み状況により、変更もあります。）</t>
    <rPh sb="1" eb="2">
      <t>モウ</t>
    </rPh>
    <rPh sb="3" eb="4">
      <t>コ</t>
    </rPh>
    <rPh sb="5" eb="7">
      <t>ジョウキョウ</t>
    </rPh>
    <rPh sb="11" eb="13">
      <t>ヘンコウ</t>
    </rPh>
    <phoneticPr fontId="2"/>
  </si>
  <si>
    <t>設ける場合もあります。</t>
    <rPh sb="0" eb="1">
      <t>モウ</t>
    </rPh>
    <phoneticPr fontId="2"/>
  </si>
  <si>
    <t>　　　当事者の負担とします。</t>
    <phoneticPr fontId="2"/>
  </si>
  <si>
    <t>参加料一組１，０００円×延べ</t>
    <rPh sb="0" eb="3">
      <t>サンカリョウ</t>
    </rPh>
    <rPh sb="10" eb="11">
      <t>エン</t>
    </rPh>
    <rPh sb="12" eb="13">
      <t>ノ</t>
    </rPh>
    <phoneticPr fontId="2"/>
  </si>
  <si>
    <t>「合同チーム」の場合は、所属チーム名を直接打ち込んで下さい。</t>
    <rPh sb="1" eb="3">
      <t>ゴウドウ</t>
    </rPh>
    <rPh sb="8" eb="10">
      <t>バアイ</t>
    </rPh>
    <rPh sb="12" eb="14">
      <t>ショゾク</t>
    </rPh>
    <rPh sb="17" eb="18">
      <t>メイ</t>
    </rPh>
    <rPh sb="19" eb="21">
      <t>チョクセツ</t>
    </rPh>
    <rPh sb="21" eb="22">
      <t>ウ</t>
    </rPh>
    <rPh sb="23" eb="24">
      <t>コ</t>
    </rPh>
    <rPh sb="26" eb="27">
      <t>クダ</t>
    </rPh>
    <phoneticPr fontId="2"/>
  </si>
  <si>
    <t>※最新の富山県小学生連盟積算ポイント記入して下さい。（組合せの参考にします）</t>
    <rPh sb="1" eb="3">
      <t>サイシン</t>
    </rPh>
    <rPh sb="4" eb="6">
      <t>トヤマ</t>
    </rPh>
    <rPh sb="6" eb="7">
      <t>ケン</t>
    </rPh>
    <rPh sb="7" eb="10">
      <t>ショウガクセイ</t>
    </rPh>
    <rPh sb="10" eb="12">
      <t>レンメイ</t>
    </rPh>
    <rPh sb="12" eb="14">
      <t>セキサン</t>
    </rPh>
    <rPh sb="22" eb="23">
      <t>クダ</t>
    </rPh>
    <rPh sb="27" eb="29">
      <t>クミアワ</t>
    </rPh>
    <rPh sb="31" eb="33">
      <t>サンコウ</t>
    </rPh>
    <phoneticPr fontId="2"/>
  </si>
  <si>
    <r>
      <t>※ランク順に記入して下さい。（ポイントよりも</t>
    </r>
    <r>
      <rPr>
        <sz val="10"/>
        <color indexed="10"/>
        <rFont val="ＭＳ Ｐゴシック"/>
        <family val="3"/>
        <charset val="128"/>
      </rPr>
      <t>ランク順を優先</t>
    </r>
    <r>
      <rPr>
        <sz val="10"/>
        <color indexed="8"/>
        <rFont val="ＭＳ Ｐゴシック"/>
        <family val="3"/>
        <charset val="128"/>
      </rPr>
      <t>します）</t>
    </r>
    <rPh sb="4" eb="5">
      <t>ジュン</t>
    </rPh>
    <rPh sb="6" eb="8">
      <t>キニュウ</t>
    </rPh>
    <rPh sb="10" eb="11">
      <t>クダ</t>
    </rPh>
    <rPh sb="25" eb="26">
      <t>ジュン</t>
    </rPh>
    <rPh sb="27" eb="29">
      <t>ユウセン</t>
    </rPh>
    <phoneticPr fontId="2"/>
  </si>
  <si>
    <r>
      <t>※最新の富山県小学生連盟積算ポイント記入して下さい。（</t>
    </r>
    <r>
      <rPr>
        <sz val="10"/>
        <color indexed="10"/>
        <rFont val="ＭＳ Ｐゴシック"/>
        <family val="3"/>
        <charset val="128"/>
      </rPr>
      <t>組合せの参考</t>
    </r>
    <r>
      <rPr>
        <sz val="10"/>
        <rFont val="ＭＳ Ｐゴシック"/>
        <family val="3"/>
        <charset val="128"/>
      </rPr>
      <t>にします）</t>
    </r>
    <rPh sb="1" eb="3">
      <t>サイシン</t>
    </rPh>
    <rPh sb="4" eb="6">
      <t>トヤマ</t>
    </rPh>
    <rPh sb="6" eb="7">
      <t>ケン</t>
    </rPh>
    <rPh sb="7" eb="10">
      <t>ショウガクセイ</t>
    </rPh>
    <rPh sb="10" eb="12">
      <t>レンメイ</t>
    </rPh>
    <rPh sb="12" eb="14">
      <t>セキサン</t>
    </rPh>
    <rPh sb="22" eb="23">
      <t>クダ</t>
    </rPh>
    <rPh sb="27" eb="29">
      <t>クミアワ</t>
    </rPh>
    <rPh sb="31" eb="33">
      <t>サンコウ</t>
    </rPh>
    <phoneticPr fontId="2"/>
  </si>
  <si>
    <t>組</t>
    <rPh sb="0" eb="1">
      <t>クミ</t>
    </rPh>
    <phoneticPr fontId="2"/>
  </si>
  <si>
    <t>※例：４・５年生が組む場合は５・６年生の部に参加となります。</t>
    <rPh sb="20" eb="21">
      <t>ブ</t>
    </rPh>
    <phoneticPr fontId="2"/>
  </si>
  <si>
    <t>　　　※最新の富山県小学生連盟積算ポイント記入して下さい。</t>
    <rPh sb="4" eb="6">
      <t>サイシン</t>
    </rPh>
    <rPh sb="7" eb="9">
      <t>トヤマ</t>
    </rPh>
    <rPh sb="9" eb="10">
      <t>ケン</t>
    </rPh>
    <rPh sb="10" eb="13">
      <t>ショウガクセイ</t>
    </rPh>
    <rPh sb="13" eb="15">
      <t>レンメイ</t>
    </rPh>
    <rPh sb="15" eb="17">
      <t>セキサン</t>
    </rPh>
    <rPh sb="25" eb="26">
      <t>クダ</t>
    </rPh>
    <phoneticPr fontId="2"/>
  </si>
  <si>
    <t>（１）別紙申込集計表と申込内訳書（各部毎に１枚）に記入して下さい。</t>
    <rPh sb="3" eb="5">
      <t>ベッシ</t>
    </rPh>
    <rPh sb="5" eb="7">
      <t>モウシコミ</t>
    </rPh>
    <rPh sb="7" eb="9">
      <t>シュウケイ</t>
    </rPh>
    <rPh sb="9" eb="10">
      <t>ヒョウ</t>
    </rPh>
    <rPh sb="11" eb="13">
      <t>モウシコミ</t>
    </rPh>
    <rPh sb="13" eb="16">
      <t>ウチワケショ</t>
    </rPh>
    <rPh sb="17" eb="19">
      <t>カクブ</t>
    </rPh>
    <rPh sb="19" eb="20">
      <t>マイ</t>
    </rPh>
    <rPh sb="22" eb="23">
      <t>マイ</t>
    </rPh>
    <rPh sb="25" eb="27">
      <t>キニュウ</t>
    </rPh>
    <rPh sb="29" eb="30">
      <t>クダ</t>
    </rPh>
    <phoneticPr fontId="2"/>
  </si>
  <si>
    <t>（２）申込みに際し、記入事項の再確認と訂正や棄権がないように留意して下さい。</t>
    <rPh sb="3" eb="5">
      <t>モウシコ</t>
    </rPh>
    <rPh sb="7" eb="8">
      <t>サイ</t>
    </rPh>
    <rPh sb="10" eb="12">
      <t>キニュウ</t>
    </rPh>
    <rPh sb="12" eb="14">
      <t>ジコウ</t>
    </rPh>
    <rPh sb="15" eb="16">
      <t>サイ</t>
    </rPh>
    <rPh sb="16" eb="18">
      <t>カクニン</t>
    </rPh>
    <rPh sb="19" eb="21">
      <t>テイセイ</t>
    </rPh>
    <rPh sb="22" eb="24">
      <t>キケン</t>
    </rPh>
    <rPh sb="30" eb="32">
      <t>リュウイ</t>
    </rPh>
    <rPh sb="34" eb="35">
      <t>クダ</t>
    </rPh>
    <phoneticPr fontId="2"/>
  </si>
  <si>
    <t xml:space="preserve"> ５・６年生</t>
    <rPh sb="4" eb="6">
      <t>ネンセイ</t>
    </rPh>
    <phoneticPr fontId="2"/>
  </si>
  <si>
    <t xml:space="preserve"> ４年生</t>
    <rPh sb="2" eb="4">
      <t>ネンセイ</t>
    </rPh>
    <phoneticPr fontId="2"/>
  </si>
  <si>
    <t xml:space="preserve"> ３年生以下</t>
    <rPh sb="2" eb="4">
      <t>ネンセイ</t>
    </rPh>
    <rPh sb="4" eb="6">
      <t>イカ</t>
    </rPh>
    <phoneticPr fontId="2"/>
  </si>
  <si>
    <r>
      <t>〒９３９－８０３６　富山市高屋敷７５２－４　　髙木</t>
    </r>
    <r>
      <rPr>
        <b/>
        <u/>
        <sz val="10"/>
        <color indexed="8"/>
        <rFont val="ＭＳ ゴシック"/>
        <family val="3"/>
        <charset val="128"/>
      </rPr>
      <t>　</t>
    </r>
    <r>
      <rPr>
        <u/>
        <sz val="10"/>
        <color indexed="8"/>
        <rFont val="ＭＳ ゴシック"/>
        <family val="3"/>
        <charset val="128"/>
      </rPr>
      <t>省吾　　宛</t>
    </r>
    <rPh sb="10" eb="13">
      <t>トヤマシ</t>
    </rPh>
    <rPh sb="13" eb="16">
      <t>タカヤシキ</t>
    </rPh>
    <rPh sb="23" eb="25">
      <t>タカギ</t>
    </rPh>
    <rPh sb="26" eb="28">
      <t>ショウゴ</t>
    </rPh>
    <rPh sb="30" eb="31">
      <t>アテ</t>
    </rPh>
    <phoneticPr fontId="2"/>
  </si>
  <si>
    <t>（混成申込の場合でも、協会でチームごとに集計し、チーム単位で徴収いたします。）</t>
    <rPh sb="1" eb="3">
      <t>コンセイ</t>
    </rPh>
    <rPh sb="3" eb="5">
      <t>モウシコミ</t>
    </rPh>
    <rPh sb="6" eb="8">
      <t>バアイ</t>
    </rPh>
    <rPh sb="11" eb="13">
      <t>キョウカイ</t>
    </rPh>
    <rPh sb="20" eb="22">
      <t>シュウケイ</t>
    </rPh>
    <rPh sb="27" eb="29">
      <t>タンイ</t>
    </rPh>
    <rPh sb="30" eb="32">
      <t>チョウシュウ</t>
    </rPh>
    <phoneticPr fontId="2"/>
  </si>
  <si>
    <r>
      <rPr>
        <sz val="12"/>
        <color indexed="10"/>
        <rFont val="ＭＳ ゴシック"/>
        <family val="3"/>
        <charset val="128"/>
      </rPr>
      <t>混成申込</t>
    </r>
    <r>
      <rPr>
        <sz val="12"/>
        <color indexed="8"/>
        <rFont val="ＭＳ ゴシック"/>
        <family val="3"/>
        <charset val="128"/>
      </rPr>
      <t>の場合でも、</t>
    </r>
    <r>
      <rPr>
        <sz val="12"/>
        <color indexed="10"/>
        <rFont val="ＭＳ ゴシック"/>
        <family val="3"/>
        <charset val="128"/>
      </rPr>
      <t>協会でチームごとに集計</t>
    </r>
    <r>
      <rPr>
        <sz val="12"/>
        <color indexed="8"/>
        <rFont val="ＭＳ ゴシック"/>
        <family val="3"/>
        <charset val="128"/>
      </rPr>
      <t>し、</t>
    </r>
    <r>
      <rPr>
        <sz val="12"/>
        <color indexed="10"/>
        <rFont val="ＭＳ ゴシック"/>
        <family val="3"/>
        <charset val="128"/>
      </rPr>
      <t>チーム単位で徴収</t>
    </r>
    <r>
      <rPr>
        <sz val="12"/>
        <color indexed="8"/>
        <rFont val="ＭＳ ゴシック"/>
        <family val="3"/>
        <charset val="128"/>
      </rPr>
      <t>いたします。</t>
    </r>
    <rPh sb="0" eb="2">
      <t>コンセイ</t>
    </rPh>
    <rPh sb="2" eb="4">
      <t>モウシコミ</t>
    </rPh>
    <rPh sb="5" eb="7">
      <t>バアイ</t>
    </rPh>
    <rPh sb="10" eb="12">
      <t>キョウカイ</t>
    </rPh>
    <rPh sb="19" eb="21">
      <t>シュウケイ</t>
    </rPh>
    <rPh sb="26" eb="28">
      <t>タンイ</t>
    </rPh>
    <rPh sb="29" eb="31">
      <t>チョウシュウ</t>
    </rPh>
    <phoneticPr fontId="2"/>
  </si>
  <si>
    <r>
      <t>この集計表を基に参加料を</t>
    </r>
    <r>
      <rPr>
        <sz val="12"/>
        <color indexed="10"/>
        <rFont val="ＭＳ ゴシック"/>
        <family val="3"/>
        <charset val="128"/>
      </rPr>
      <t>受付時に徴収</t>
    </r>
    <r>
      <rPr>
        <sz val="12"/>
        <color indexed="8"/>
        <rFont val="ＭＳ ゴシック"/>
        <family val="3"/>
        <charset val="128"/>
      </rPr>
      <t>いたします。</t>
    </r>
    <rPh sb="2" eb="4">
      <t>シュウケイ</t>
    </rPh>
    <rPh sb="4" eb="5">
      <t>ヒョウ</t>
    </rPh>
    <rPh sb="6" eb="7">
      <t>モト</t>
    </rPh>
    <rPh sb="8" eb="11">
      <t>サンカリョウ</t>
    </rPh>
    <rPh sb="12" eb="14">
      <t>ウケツケ</t>
    </rPh>
    <rPh sb="14" eb="15">
      <t>ジ</t>
    </rPh>
    <rPh sb="16" eb="18">
      <t>チョウシュウ</t>
    </rPh>
    <phoneticPr fontId="2"/>
  </si>
  <si>
    <t>（３）案内が郵送のクラブチーム代表者の方は下記よりダウンロードして申し込み願います。</t>
    <phoneticPr fontId="2"/>
  </si>
  <si>
    <t>会場      八尾スポーツアリーナ</t>
    <rPh sb="0" eb="1">
      <t>カイ</t>
    </rPh>
    <rPh sb="1" eb="2">
      <t>バ</t>
    </rPh>
    <rPh sb="8" eb="10">
      <t>ヤツオ</t>
    </rPh>
    <phoneticPr fontId="2"/>
  </si>
  <si>
    <r>
      <t>※当大会の参加対象は</t>
    </r>
    <r>
      <rPr>
        <b/>
        <sz val="10"/>
        <color indexed="8"/>
        <rFont val="ＭＳ ゴシック"/>
        <family val="3"/>
        <charset val="128"/>
      </rPr>
      <t>富山市内チーム</t>
    </r>
    <r>
      <rPr>
        <sz val="10"/>
        <color indexed="8"/>
        <rFont val="ＭＳ ゴシック"/>
        <family val="3"/>
        <charset val="128"/>
      </rPr>
      <t>とします。</t>
    </r>
    <phoneticPr fontId="2"/>
  </si>
  <si>
    <r>
      <t>　　　※その種目に参加者がいない場合でも「シート」は</t>
    </r>
    <r>
      <rPr>
        <b/>
        <sz val="10"/>
        <color indexed="8"/>
        <rFont val="ＭＳ ゴシック"/>
        <family val="3"/>
        <charset val="128"/>
      </rPr>
      <t>削除せず未記入</t>
    </r>
    <r>
      <rPr>
        <sz val="10"/>
        <color indexed="8"/>
        <rFont val="ＭＳ ゴシック"/>
        <family val="3"/>
        <charset val="128"/>
      </rPr>
      <t>でお願いします。</t>
    </r>
    <rPh sb="6" eb="8">
      <t>シュモク</t>
    </rPh>
    <rPh sb="9" eb="12">
      <t>サンカシャ</t>
    </rPh>
    <rPh sb="16" eb="18">
      <t>バアイ</t>
    </rPh>
    <rPh sb="26" eb="28">
      <t>サクジョ</t>
    </rPh>
    <rPh sb="30" eb="33">
      <t>ミキニュウ</t>
    </rPh>
    <rPh sb="35" eb="36">
      <t>ネガ</t>
    </rPh>
    <phoneticPr fontId="2"/>
  </si>
  <si>
    <r>
      <t>　　　　（組合せの参考にいたしますが、</t>
    </r>
    <r>
      <rPr>
        <sz val="10"/>
        <color indexed="10"/>
        <rFont val="ＭＳ ゴシック"/>
        <family val="3"/>
        <charset val="128"/>
      </rPr>
      <t>申込のランク順を優先</t>
    </r>
    <r>
      <rPr>
        <sz val="10"/>
        <color indexed="8"/>
        <rFont val="ＭＳ ゴシック"/>
        <family val="3"/>
        <charset val="128"/>
      </rPr>
      <t>いたします）</t>
    </r>
    <rPh sb="19" eb="21">
      <t>モウシコミ</t>
    </rPh>
    <rPh sb="25" eb="26">
      <t>ジュン</t>
    </rPh>
    <rPh sb="27" eb="29">
      <t>ユウセン</t>
    </rPh>
    <phoneticPr fontId="2"/>
  </si>
  <si>
    <t>氏名(1)</t>
  </si>
  <si>
    <t>ふりがな</t>
  </si>
  <si>
    <t>チーム名</t>
  </si>
  <si>
    <t>学年</t>
  </si>
  <si>
    <t>氏名(2)</t>
  </si>
  <si>
    <t>仮想(P)</t>
  </si>
  <si>
    <t>氏名(1)</t>
    <rPh sb="0" eb="2">
      <t>シメイ</t>
    </rPh>
    <phoneticPr fontId="2"/>
  </si>
  <si>
    <t>ふりがな</t>
    <phoneticPr fontId="2"/>
  </si>
  <si>
    <t>学年</t>
    <rPh sb="0" eb="2">
      <t>ガクネン</t>
    </rPh>
    <phoneticPr fontId="2"/>
  </si>
  <si>
    <t>氏名(2)</t>
    <rPh sb="0" eb="2">
      <t>シメイ</t>
    </rPh>
    <phoneticPr fontId="2"/>
  </si>
  <si>
    <t>仮想(P)</t>
    <rPh sb="0" eb="2">
      <t>カソウ</t>
    </rPh>
    <phoneticPr fontId="2"/>
  </si>
  <si>
    <t>申込期間</t>
    <phoneticPr fontId="2"/>
  </si>
  <si>
    <r>
      <t>　　※期間</t>
    </r>
    <r>
      <rPr>
        <sz val="10"/>
        <color rgb="FFFF0000"/>
        <rFont val="ＭＳ ゴシック"/>
        <family val="3"/>
        <charset val="128"/>
      </rPr>
      <t>以前</t>
    </r>
    <r>
      <rPr>
        <sz val="10"/>
        <color theme="1"/>
        <rFont val="ＭＳ ゴシック"/>
        <family val="3"/>
        <charset val="128"/>
      </rPr>
      <t>及び</t>
    </r>
    <r>
      <rPr>
        <sz val="10"/>
        <color rgb="FFFF0000"/>
        <rFont val="ＭＳ ゴシック"/>
        <family val="3"/>
        <charset val="128"/>
      </rPr>
      <t>以降</t>
    </r>
    <r>
      <rPr>
        <sz val="10"/>
        <color theme="1"/>
        <rFont val="ＭＳ ゴシック"/>
        <family val="3"/>
        <charset val="128"/>
      </rPr>
      <t>の申込みは、お受けできません。</t>
    </r>
    <r>
      <rPr>
        <sz val="10"/>
        <color rgb="FFFF0000"/>
        <rFont val="ＭＳ ゴシック"/>
        <family val="3"/>
        <charset val="128"/>
      </rPr>
      <t>期間内厳守</t>
    </r>
    <r>
      <rPr>
        <sz val="10"/>
        <color theme="1"/>
        <rFont val="ＭＳ ゴシック"/>
        <family val="3"/>
        <charset val="128"/>
      </rPr>
      <t>でお願いします。</t>
    </r>
    <rPh sb="3" eb="5">
      <t>キカン</t>
    </rPh>
    <rPh sb="5" eb="7">
      <t>イゼン</t>
    </rPh>
    <rPh sb="7" eb="8">
      <t>オヨ</t>
    </rPh>
    <rPh sb="9" eb="11">
      <t>イコウ</t>
    </rPh>
    <rPh sb="12" eb="14">
      <t>モウシコミ</t>
    </rPh>
    <rPh sb="18" eb="19">
      <t>ウ</t>
    </rPh>
    <rPh sb="26" eb="28">
      <t>キカン</t>
    </rPh>
    <rPh sb="28" eb="29">
      <t>ナイ</t>
    </rPh>
    <rPh sb="29" eb="31">
      <t>ゲンシュ</t>
    </rPh>
    <rPh sb="33" eb="34">
      <t>ネガ</t>
    </rPh>
    <phoneticPr fontId="2"/>
  </si>
  <si>
    <r>
      <t>　　　※申込みは「エクセルデータ」を下記へ「</t>
    </r>
    <r>
      <rPr>
        <sz val="10"/>
        <color rgb="FFFF0000"/>
        <rFont val="ＭＳ ゴシック"/>
        <family val="3"/>
        <charset val="128"/>
      </rPr>
      <t>Ｅメールのみ</t>
    </r>
    <r>
      <rPr>
        <sz val="10"/>
        <color theme="1"/>
        <rFont val="ＭＳ ゴシック"/>
        <family val="3"/>
        <charset val="128"/>
      </rPr>
      <t>」でお願いします。</t>
    </r>
    <rPh sb="4" eb="6">
      <t>モウシコミ</t>
    </rPh>
    <rPh sb="18" eb="20">
      <t>カキ</t>
    </rPh>
    <rPh sb="31" eb="32">
      <t>ネガ</t>
    </rPh>
    <phoneticPr fontId="2"/>
  </si>
  <si>
    <t>（４）Ｅメールでの申込際、２～３日中に「受領」連絡いたします。</t>
    <rPh sb="9" eb="11">
      <t>モウシコミ</t>
    </rPh>
    <rPh sb="11" eb="12">
      <t>サイ</t>
    </rPh>
    <rPh sb="16" eb="17">
      <t>ヒ</t>
    </rPh>
    <rPh sb="17" eb="18">
      <t>チュウ</t>
    </rPh>
    <rPh sb="20" eb="22">
      <t>ジュリョウ</t>
    </rPh>
    <phoneticPr fontId="2"/>
  </si>
  <si>
    <t>（１）競技中の事故については、主催者で応急処置いたしますが、以後の処置については</t>
    <phoneticPr fontId="2"/>
  </si>
  <si>
    <t>（２）敗者審判とし、ラインズマンは対戦チームから各１名とします。</t>
    <phoneticPr fontId="2"/>
  </si>
  <si>
    <t>（３）責任者は、選手の体調及び行動を十分把握し、指導して下さい。</t>
    <phoneticPr fontId="2"/>
  </si>
  <si>
    <t>申込漏れ等をなくすために、ｃｃで「多賀さん」にも送って下さい。</t>
    <rPh sb="17" eb="19">
      <t>タガ</t>
    </rPh>
    <rPh sb="27" eb="28">
      <t>クダ</t>
    </rPh>
    <phoneticPr fontId="2"/>
  </si>
  <si>
    <t>nao-sumi@shirt.ocn.ne.jp</t>
    <phoneticPr fontId="2"/>
  </si>
  <si>
    <t>（Ａ）５・６年生男子ダブルス</t>
    <phoneticPr fontId="2"/>
  </si>
  <si>
    <t>（Ｃ）４年生男子ダブルス</t>
    <phoneticPr fontId="2"/>
  </si>
  <si>
    <t>（Ｅ）３年生以下男子ダブルス</t>
    <phoneticPr fontId="2"/>
  </si>
  <si>
    <t>（Ｂ）５・６年生女子ダブルス</t>
    <phoneticPr fontId="2"/>
  </si>
  <si>
    <t>（Ｄ）４年生女子ダブルス</t>
    <phoneticPr fontId="2"/>
  </si>
  <si>
    <t>（Ｆ）３年生以下女子ダブルス</t>
    <phoneticPr fontId="2"/>
  </si>
  <si>
    <t>（Ａ）５・６年生男子ダブルス</t>
    <phoneticPr fontId="2"/>
  </si>
  <si>
    <t>（Ｂ）５・６年生女子ダブルス</t>
    <phoneticPr fontId="2"/>
  </si>
  <si>
    <t>（Ｃ）４年生男子ダブルス</t>
    <phoneticPr fontId="2"/>
  </si>
  <si>
    <t>（Ｄ）４年生女子ダブルス</t>
    <phoneticPr fontId="2"/>
  </si>
  <si>
    <t>（Ｅ）３年生以下男子ダブルス</t>
    <phoneticPr fontId="2"/>
  </si>
  <si>
    <t>（Ｆ）３年生以下女子ダブルス</t>
    <phoneticPr fontId="2"/>
  </si>
  <si>
    <t>F</t>
    <phoneticPr fontId="2"/>
  </si>
  <si>
    <r>
      <t>水鳥検定球</t>
    </r>
    <r>
      <rPr>
        <sz val="10"/>
        <color indexed="8"/>
        <rFont val="ＭＳ ゴシック"/>
        <family val="3"/>
        <charset val="128"/>
      </rPr>
      <t>とし、</t>
    </r>
    <r>
      <rPr>
        <u/>
        <sz val="10"/>
        <color indexed="8"/>
        <rFont val="ＭＳ ゴシック"/>
        <family val="3"/>
        <charset val="128"/>
      </rPr>
      <t>各チーム持ち寄り</t>
    </r>
    <r>
      <rPr>
        <sz val="10"/>
        <color indexed="8"/>
        <rFont val="ＭＳ ゴシック"/>
        <family val="3"/>
        <charset val="128"/>
      </rPr>
      <t>といたします。</t>
    </r>
    <rPh sb="0" eb="1">
      <t>ミズ</t>
    </rPh>
    <rPh sb="1" eb="2">
      <t>ドリ</t>
    </rPh>
    <rPh sb="2" eb="4">
      <t>ケンテイ</t>
    </rPh>
    <rPh sb="4" eb="5">
      <t>キュウ</t>
    </rPh>
    <rPh sb="8" eb="9">
      <t>カク</t>
    </rPh>
    <rPh sb="12" eb="13">
      <t>モ</t>
    </rPh>
    <rPh sb="14" eb="15">
      <t>ヨ</t>
    </rPh>
    <phoneticPr fontId="2"/>
  </si>
  <si>
    <t>第３５回富山市少年少女バドミントン選手権大会要項</t>
    <rPh sb="0" eb="1">
      <t>ダイ</t>
    </rPh>
    <rPh sb="3" eb="4">
      <t>カイ</t>
    </rPh>
    <rPh sb="4" eb="7">
      <t>トヤマシ</t>
    </rPh>
    <rPh sb="7" eb="9">
      <t>ショウネン</t>
    </rPh>
    <rPh sb="9" eb="11">
      <t>ショウジョ</t>
    </rPh>
    <rPh sb="17" eb="20">
      <t>センシュケン</t>
    </rPh>
    <rPh sb="20" eb="22">
      <t>タイカイ</t>
    </rPh>
    <rPh sb="22" eb="24">
      <t>ヨウコウ</t>
    </rPh>
    <phoneticPr fontId="2"/>
  </si>
  <si>
    <t>日時      令和　８年　２月２３日（月・祝）開場８：００ 受付８：２０  開始９：００</t>
    <rPh sb="0" eb="2">
      <t>ニチジ</t>
    </rPh>
    <rPh sb="8" eb="10">
      <t>レイワ</t>
    </rPh>
    <rPh sb="20" eb="21">
      <t>ツキ</t>
    </rPh>
    <rPh sb="22" eb="23">
      <t>シュク</t>
    </rPh>
    <phoneticPr fontId="2"/>
  </si>
  <si>
    <t>http://www.yamatyuu-bc.server-shared.com/result/20260223youkou.xlsx</t>
    <phoneticPr fontId="2"/>
  </si>
  <si>
    <t>ＳＭＳで連絡をお願いします。</t>
    <rPh sb="4" eb="6">
      <t>レンラク</t>
    </rPh>
    <rPh sb="8" eb="9">
      <t>ネガ</t>
    </rPh>
    <phoneticPr fontId="2"/>
  </si>
  <si>
    <t>第３５回富山市少年少女バドミントン選手権大会申込内訳書</t>
    <rPh sb="0" eb="1">
      <t>ダイ</t>
    </rPh>
    <rPh sb="3" eb="4">
      <t>カイ</t>
    </rPh>
    <rPh sb="4" eb="7">
      <t>トヤマシ</t>
    </rPh>
    <rPh sb="7" eb="9">
      <t>ショウネン</t>
    </rPh>
    <rPh sb="9" eb="11">
      <t>ショウジョ</t>
    </rPh>
    <rPh sb="17" eb="20">
      <t>センシュケン</t>
    </rPh>
    <rPh sb="20" eb="22">
      <t>タイカイ</t>
    </rPh>
    <rPh sb="22" eb="24">
      <t>モウシコミ</t>
    </rPh>
    <rPh sb="24" eb="27">
      <t>ウチワケショ</t>
    </rPh>
    <phoneticPr fontId="2"/>
  </si>
  <si>
    <t>第３５回富山市少年少女バドミントン選手権大会申込及び集計表</t>
    <rPh sb="0" eb="1">
      <t>ダイ</t>
    </rPh>
    <rPh sb="3" eb="4">
      <t>カイ</t>
    </rPh>
    <rPh sb="4" eb="7">
      <t>トヤマシ</t>
    </rPh>
    <rPh sb="7" eb="9">
      <t>ショウネン</t>
    </rPh>
    <rPh sb="9" eb="11">
      <t>ショウジョ</t>
    </rPh>
    <rPh sb="17" eb="20">
      <t>センシュケン</t>
    </rPh>
    <rPh sb="20" eb="22">
      <t>タイカイ</t>
    </rPh>
    <rPh sb="22" eb="24">
      <t>モウシコミ</t>
    </rPh>
    <rPh sb="24" eb="25">
      <t>オヨ</t>
    </rPh>
    <rPh sb="26" eb="28">
      <t>シュウケイ</t>
    </rPh>
    <rPh sb="28" eb="29">
      <t>ヒョウ</t>
    </rPh>
    <phoneticPr fontId="2"/>
  </si>
  <si>
    <r>
      <rPr>
        <sz val="16"/>
        <color indexed="8"/>
        <rFont val="ＭＳ ゴシック"/>
        <family val="3"/>
        <charset val="128"/>
      </rPr>
      <t>略称</t>
    </r>
    <r>
      <rPr>
        <sz val="11"/>
        <color indexed="8"/>
        <rFont val="ＭＳ ゴシック"/>
        <family val="3"/>
        <charset val="128"/>
      </rPr>
      <t>　　　</t>
    </r>
    <r>
      <rPr>
        <sz val="8"/>
        <color indexed="10"/>
        <rFont val="ＭＳ ゴシック"/>
        <family val="3"/>
        <charset val="128"/>
      </rPr>
      <t>(６文字　　　以内)</t>
    </r>
    <rPh sb="0" eb="2">
      <t>リャクショウ</t>
    </rPh>
    <rPh sb="7" eb="9">
      <t>モジ</t>
    </rPh>
    <rPh sb="12" eb="14">
      <t>イナイ</t>
    </rPh>
    <phoneticPr fontId="2"/>
  </si>
  <si>
    <r>
      <t>（１）参加申込期間は、</t>
    </r>
    <r>
      <rPr>
        <u/>
        <sz val="10"/>
        <color rgb="FFFF0000"/>
        <rFont val="ＭＳ ゴシック"/>
        <family val="3"/>
        <charset val="128"/>
      </rPr>
      <t>１月２７日（火）～１月３１日（土）まで必着。</t>
    </r>
    <rPh sb="3" eb="5">
      <t>サンカ</t>
    </rPh>
    <rPh sb="5" eb="6">
      <t>モウ</t>
    </rPh>
    <rPh sb="6" eb="7">
      <t>コ</t>
    </rPh>
    <rPh sb="7" eb="9">
      <t>キカン</t>
    </rPh>
    <rPh sb="12" eb="13">
      <t>ツキ</t>
    </rPh>
    <rPh sb="15" eb="16">
      <t>ヒ</t>
    </rPh>
    <rPh sb="17" eb="18">
      <t>ヒ</t>
    </rPh>
    <rPh sb="21" eb="22">
      <t>ガツ</t>
    </rPh>
    <rPh sb="24" eb="25">
      <t>ヒ</t>
    </rPh>
    <rPh sb="26" eb="27">
      <t>ド</t>
    </rPh>
    <rPh sb="30" eb="32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</si>
</sst>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　名&quot;"/>
    <numFmt numFmtId="177" formatCode="#&quot;　組&quot;"/>
  </numFmts>
  <fonts count="63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u/>
      <sz val="10"/>
      <color indexed="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color indexed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color indexed="8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023407696768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9" borderId="35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3" borderId="36" applyNumberFormat="0" applyFont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3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5" fillId="32" borderId="4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" borderId="38" applyNumberFormat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4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0" xfId="0" quotePrefix="1" applyFont="1" applyAlignment="1">
      <alignment horizontal="distributed" vertical="center"/>
    </xf>
    <xf numFmtId="0" fontId="11" fillId="10" borderId="1" xfId="0" applyFont="1" applyFill="1" applyBorder="1">
      <alignment vertical="center"/>
    </xf>
    <xf numFmtId="0" fontId="11" fillId="10" borderId="9" xfId="0" applyFont="1" applyFill="1" applyBorder="1">
      <alignment vertical="center"/>
    </xf>
    <xf numFmtId="0" fontId="11" fillId="10" borderId="10" xfId="0" applyFont="1" applyFill="1" applyBorder="1">
      <alignment vertical="center"/>
    </xf>
    <xf numFmtId="0" fontId="11" fillId="10" borderId="11" xfId="0" applyFont="1" applyFill="1" applyBorder="1">
      <alignment vertical="center"/>
    </xf>
    <xf numFmtId="0" fontId="26" fillId="0" borderId="0" xfId="0" applyFont="1">
      <alignment vertical="center"/>
    </xf>
    <xf numFmtId="0" fontId="11" fillId="0" borderId="3" xfId="0" applyFont="1" applyBorder="1" applyAlignment="1">
      <alignment horizontal="distributed" vertical="center" wrapText="1"/>
    </xf>
    <xf numFmtId="0" fontId="10" fillId="0" borderId="8" xfId="0" applyFont="1" applyBorder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10" fillId="0" borderId="12" xfId="0" applyFont="1" applyBorder="1" applyAlignment="1">
      <alignment horizontal="distributed"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5" xfId="0" applyFont="1" applyBorder="1">
      <alignment vertical="center"/>
    </xf>
    <xf numFmtId="0" fontId="10" fillId="10" borderId="12" xfId="0" applyFont="1" applyFill="1" applyBorder="1">
      <alignment vertical="center"/>
    </xf>
    <xf numFmtId="0" fontId="10" fillId="10" borderId="16" xfId="0" applyFont="1" applyFill="1" applyBorder="1">
      <alignment vertical="center"/>
    </xf>
    <xf numFmtId="0" fontId="10" fillId="10" borderId="17" xfId="0" applyFont="1" applyFill="1" applyBorder="1">
      <alignment vertical="center"/>
    </xf>
    <xf numFmtId="0" fontId="0" fillId="0" borderId="3" xfId="0" applyBorder="1">
      <alignment vertical="center"/>
    </xf>
    <xf numFmtId="0" fontId="40" fillId="0" borderId="3" xfId="0" applyFont="1" applyBorder="1">
      <alignment vertical="center"/>
    </xf>
    <xf numFmtId="0" fontId="9" fillId="0" borderId="18" xfId="0" applyFont="1" applyBorder="1">
      <alignment vertical="center"/>
    </xf>
    <xf numFmtId="0" fontId="16" fillId="0" borderId="0" xfId="0" applyFont="1">
      <alignment vertical="center"/>
    </xf>
    <xf numFmtId="0" fontId="2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51" fillId="0" borderId="0" xfId="0" applyFont="1">
      <alignment vertical="center"/>
    </xf>
    <xf numFmtId="0" fontId="8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7" fillId="0" borderId="0" xfId="0" applyFont="1">
      <alignment vertical="center"/>
    </xf>
    <xf numFmtId="0" fontId="13" fillId="34" borderId="5" xfId="0" applyFont="1" applyFill="1" applyBorder="1" applyAlignment="1">
      <alignment horizontal="center" vertical="center"/>
    </xf>
    <xf numFmtId="0" fontId="10" fillId="34" borderId="4" xfId="0" applyFont="1" applyFill="1" applyBorder="1">
      <alignment vertical="center"/>
    </xf>
    <xf numFmtId="0" fontId="52" fillId="0" borderId="0" xfId="0" applyFont="1">
      <alignment vertical="center"/>
    </xf>
    <xf numFmtId="0" fontId="55" fillId="0" borderId="0" xfId="28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1" fontId="61" fillId="0" borderId="0" xfId="0" applyNumberFormat="1" applyFont="1">
      <alignment vertical="center"/>
    </xf>
    <xf numFmtId="0" fontId="61" fillId="0" borderId="0" xfId="0" applyFont="1">
      <alignment vertical="center"/>
    </xf>
    <xf numFmtId="0" fontId="55" fillId="0" borderId="0" xfId="28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6" fillId="4" borderId="0" xfId="28" applyFill="1" applyAlignment="1">
      <alignment horizontal="left" vertical="center"/>
    </xf>
    <xf numFmtId="0" fontId="56" fillId="4" borderId="0" xfId="0" applyFont="1" applyFill="1" applyAlignment="1">
      <alignment horizontal="left" vertical="center"/>
    </xf>
    <xf numFmtId="0" fontId="9" fillId="0" borderId="18" xfId="0" applyFont="1" applyBorder="1" applyAlignment="1">
      <alignment horizontal="distributed" vertical="center" indent="4"/>
    </xf>
    <xf numFmtId="0" fontId="6" fillId="0" borderId="4" xfId="0" applyFont="1" applyBorder="1" applyAlignment="1">
      <alignment horizontal="distributed" vertical="center" indent="4"/>
    </xf>
    <xf numFmtId="0" fontId="6" fillId="0" borderId="8" xfId="0" applyFont="1" applyBorder="1" applyAlignment="1">
      <alignment horizontal="distributed" vertical="center" indent="4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34" borderId="19" xfId="0" applyFont="1" applyFill="1" applyBorder="1" applyAlignment="1">
      <alignment horizontal="left" vertical="center"/>
    </xf>
    <xf numFmtId="0" fontId="8" fillId="34" borderId="20" xfId="0" applyFont="1" applyFill="1" applyBorder="1" applyAlignment="1">
      <alignment horizontal="left" vertical="center"/>
    </xf>
    <xf numFmtId="0" fontId="6" fillId="34" borderId="4" xfId="0" applyFont="1" applyFill="1" applyBorder="1" applyAlignment="1">
      <alignment horizontal="left" vertical="center" wrapText="1"/>
    </xf>
    <xf numFmtId="0" fontId="6" fillId="34" borderId="8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8" xfId="0" applyFont="1" applyBorder="1" applyAlignment="1">
      <alignment horizontal="distributed" vertical="center" indent="6"/>
    </xf>
    <xf numFmtId="0" fontId="9" fillId="0" borderId="4" xfId="0" applyFont="1" applyBorder="1" applyAlignment="1">
      <alignment horizontal="distributed" vertical="center" indent="6"/>
    </xf>
    <xf numFmtId="0" fontId="9" fillId="0" borderId="8" xfId="0" applyFont="1" applyBorder="1" applyAlignment="1">
      <alignment horizontal="distributed" vertical="center" indent="6"/>
    </xf>
    <xf numFmtId="0" fontId="7" fillId="0" borderId="0" xfId="0" applyFont="1" applyAlignment="1">
      <alignment horizontal="center" vertical="center"/>
    </xf>
    <xf numFmtId="0" fontId="9" fillId="0" borderId="18" xfId="0" applyFont="1" applyBorder="1">
      <alignment vertical="center"/>
    </xf>
    <xf numFmtId="0" fontId="6" fillId="0" borderId="4" xfId="0" applyFont="1" applyBorder="1">
      <alignment vertical="center"/>
    </xf>
    <xf numFmtId="0" fontId="7" fillId="34" borderId="19" xfId="0" applyFont="1" applyFill="1" applyBorder="1" applyAlignment="1">
      <alignment horizontal="center" vertical="center"/>
    </xf>
    <xf numFmtId="0" fontId="7" fillId="34" borderId="4" xfId="0" applyFont="1" applyFill="1" applyBorder="1" applyAlignment="1">
      <alignment horizontal="center" vertical="center"/>
    </xf>
    <xf numFmtId="0" fontId="7" fillId="34" borderId="8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34" borderId="25" xfId="0" applyFont="1" applyFill="1" applyBorder="1" applyAlignment="1">
      <alignment horizontal="center" vertical="center"/>
    </xf>
    <xf numFmtId="0" fontId="7" fillId="34" borderId="26" xfId="0" applyFont="1" applyFill="1" applyBorder="1" applyAlignment="1">
      <alignment horizontal="center" vertical="center"/>
    </xf>
    <xf numFmtId="0" fontId="7" fillId="34" borderId="27" xfId="0" applyFont="1" applyFill="1" applyBorder="1" applyAlignment="1">
      <alignment horizontal="center" vertical="center"/>
    </xf>
    <xf numFmtId="0" fontId="7" fillId="34" borderId="5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34" borderId="4" xfId="0" applyFont="1" applyFill="1" applyBorder="1" applyAlignment="1">
      <alignment horizontal="left" vertical="center" wrapText="1"/>
    </xf>
    <xf numFmtId="0" fontId="8" fillId="34" borderId="8" xfId="0" applyFont="1" applyFill="1" applyBorder="1" applyAlignment="1">
      <alignment horizontal="left" vertical="center" wrapText="1"/>
    </xf>
    <xf numFmtId="177" fontId="9" fillId="0" borderId="5" xfId="0" applyNumberFormat="1" applyFont="1" applyBorder="1" applyAlignment="1">
      <alignment horizontal="right" vertical="center"/>
    </xf>
    <xf numFmtId="38" fontId="9" fillId="0" borderId="5" xfId="34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4" xr:uid="{00000000-0005-0000-0000-00002B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amatyuu-bc.server-shared.com/result/20260223youkou.xlsx" TargetMode="External"/><Relationship Id="rId2" Type="http://schemas.openxmlformats.org/officeDocument/2006/relationships/hyperlink" Target="mailto:nao-sumi@shirt.ocn.ne.jp" TargetMode="External"/><Relationship Id="rId1" Type="http://schemas.openxmlformats.org/officeDocument/2006/relationships/hyperlink" Target="mailto:bcoro2@aqua.ocn.ne.j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workbookViewId="0">
      <selection activeCell="B113" sqref="B113"/>
    </sheetView>
  </sheetViews>
  <sheetFormatPr defaultRowHeight="13.5" x14ac:dyDescent="0.15"/>
  <cols>
    <col min="2" max="4" width="15" customWidth="1"/>
    <col min="6" max="8" width="15" customWidth="1"/>
    <col min="255" max="257" width="15" customWidth="1"/>
    <col min="260" max="262" width="15" customWidth="1"/>
    <col min="511" max="513" width="15" customWidth="1"/>
    <col min="516" max="518" width="15" customWidth="1"/>
    <col min="767" max="769" width="15" customWidth="1"/>
    <col min="772" max="774" width="15" customWidth="1"/>
    <col min="1023" max="1025" width="15" customWidth="1"/>
    <col min="1028" max="1030" width="15" customWidth="1"/>
    <col min="1279" max="1281" width="15" customWidth="1"/>
    <col min="1284" max="1286" width="15" customWidth="1"/>
    <col min="1535" max="1537" width="15" customWidth="1"/>
    <col min="1540" max="1542" width="15" customWidth="1"/>
    <col min="1791" max="1793" width="15" customWidth="1"/>
    <col min="1796" max="1798" width="15" customWidth="1"/>
    <col min="2047" max="2049" width="15" customWidth="1"/>
    <col min="2052" max="2054" width="15" customWidth="1"/>
    <col min="2303" max="2305" width="15" customWidth="1"/>
    <col min="2308" max="2310" width="15" customWidth="1"/>
    <col min="2559" max="2561" width="15" customWidth="1"/>
    <col min="2564" max="2566" width="15" customWidth="1"/>
    <col min="2815" max="2817" width="15" customWidth="1"/>
    <col min="2820" max="2822" width="15" customWidth="1"/>
    <col min="3071" max="3073" width="15" customWidth="1"/>
    <col min="3076" max="3078" width="15" customWidth="1"/>
    <col min="3327" max="3329" width="15" customWidth="1"/>
    <col min="3332" max="3334" width="15" customWidth="1"/>
    <col min="3583" max="3585" width="15" customWidth="1"/>
    <col min="3588" max="3590" width="15" customWidth="1"/>
    <col min="3839" max="3841" width="15" customWidth="1"/>
    <col min="3844" max="3846" width="15" customWidth="1"/>
    <col min="4095" max="4097" width="15" customWidth="1"/>
    <col min="4100" max="4102" width="15" customWidth="1"/>
    <col min="4351" max="4353" width="15" customWidth="1"/>
    <col min="4356" max="4358" width="15" customWidth="1"/>
    <col min="4607" max="4609" width="15" customWidth="1"/>
    <col min="4612" max="4614" width="15" customWidth="1"/>
    <col min="4863" max="4865" width="15" customWidth="1"/>
    <col min="4868" max="4870" width="15" customWidth="1"/>
    <col min="5119" max="5121" width="15" customWidth="1"/>
    <col min="5124" max="5126" width="15" customWidth="1"/>
    <col min="5375" max="5377" width="15" customWidth="1"/>
    <col min="5380" max="5382" width="15" customWidth="1"/>
    <col min="5631" max="5633" width="15" customWidth="1"/>
    <col min="5636" max="5638" width="15" customWidth="1"/>
    <col min="5887" max="5889" width="15" customWidth="1"/>
    <col min="5892" max="5894" width="15" customWidth="1"/>
    <col min="6143" max="6145" width="15" customWidth="1"/>
    <col min="6148" max="6150" width="15" customWidth="1"/>
    <col min="6399" max="6401" width="15" customWidth="1"/>
    <col min="6404" max="6406" width="15" customWidth="1"/>
    <col min="6655" max="6657" width="15" customWidth="1"/>
    <col min="6660" max="6662" width="15" customWidth="1"/>
    <col min="6911" max="6913" width="15" customWidth="1"/>
    <col min="6916" max="6918" width="15" customWidth="1"/>
    <col min="7167" max="7169" width="15" customWidth="1"/>
    <col min="7172" max="7174" width="15" customWidth="1"/>
    <col min="7423" max="7425" width="15" customWidth="1"/>
    <col min="7428" max="7430" width="15" customWidth="1"/>
    <col min="7679" max="7681" width="15" customWidth="1"/>
    <col min="7684" max="7686" width="15" customWidth="1"/>
    <col min="7935" max="7937" width="15" customWidth="1"/>
    <col min="7940" max="7942" width="15" customWidth="1"/>
    <col min="8191" max="8193" width="15" customWidth="1"/>
    <col min="8196" max="8198" width="15" customWidth="1"/>
    <col min="8447" max="8449" width="15" customWidth="1"/>
    <col min="8452" max="8454" width="15" customWidth="1"/>
    <col min="8703" max="8705" width="15" customWidth="1"/>
    <col min="8708" max="8710" width="15" customWidth="1"/>
    <col min="8959" max="8961" width="15" customWidth="1"/>
    <col min="8964" max="8966" width="15" customWidth="1"/>
    <col min="9215" max="9217" width="15" customWidth="1"/>
    <col min="9220" max="9222" width="15" customWidth="1"/>
    <col min="9471" max="9473" width="15" customWidth="1"/>
    <col min="9476" max="9478" width="15" customWidth="1"/>
    <col min="9727" max="9729" width="15" customWidth="1"/>
    <col min="9732" max="9734" width="15" customWidth="1"/>
    <col min="9983" max="9985" width="15" customWidth="1"/>
    <col min="9988" max="9990" width="15" customWidth="1"/>
    <col min="10239" max="10241" width="15" customWidth="1"/>
    <col min="10244" max="10246" width="15" customWidth="1"/>
    <col min="10495" max="10497" width="15" customWidth="1"/>
    <col min="10500" max="10502" width="15" customWidth="1"/>
    <col min="10751" max="10753" width="15" customWidth="1"/>
    <col min="10756" max="10758" width="15" customWidth="1"/>
    <col min="11007" max="11009" width="15" customWidth="1"/>
    <col min="11012" max="11014" width="15" customWidth="1"/>
    <col min="11263" max="11265" width="15" customWidth="1"/>
    <col min="11268" max="11270" width="15" customWidth="1"/>
    <col min="11519" max="11521" width="15" customWidth="1"/>
    <col min="11524" max="11526" width="15" customWidth="1"/>
    <col min="11775" max="11777" width="15" customWidth="1"/>
    <col min="11780" max="11782" width="15" customWidth="1"/>
    <col min="12031" max="12033" width="15" customWidth="1"/>
    <col min="12036" max="12038" width="15" customWidth="1"/>
    <col min="12287" max="12289" width="15" customWidth="1"/>
    <col min="12292" max="12294" width="15" customWidth="1"/>
    <col min="12543" max="12545" width="15" customWidth="1"/>
    <col min="12548" max="12550" width="15" customWidth="1"/>
    <col min="12799" max="12801" width="15" customWidth="1"/>
    <col min="12804" max="12806" width="15" customWidth="1"/>
    <col min="13055" max="13057" width="15" customWidth="1"/>
    <col min="13060" max="13062" width="15" customWidth="1"/>
    <col min="13311" max="13313" width="15" customWidth="1"/>
    <col min="13316" max="13318" width="15" customWidth="1"/>
    <col min="13567" max="13569" width="15" customWidth="1"/>
    <col min="13572" max="13574" width="15" customWidth="1"/>
    <col min="13823" max="13825" width="15" customWidth="1"/>
    <col min="13828" max="13830" width="15" customWidth="1"/>
    <col min="14079" max="14081" width="15" customWidth="1"/>
    <col min="14084" max="14086" width="15" customWidth="1"/>
    <col min="14335" max="14337" width="15" customWidth="1"/>
    <col min="14340" max="14342" width="15" customWidth="1"/>
    <col min="14591" max="14593" width="15" customWidth="1"/>
    <col min="14596" max="14598" width="15" customWidth="1"/>
    <col min="14847" max="14849" width="15" customWidth="1"/>
    <col min="14852" max="14854" width="15" customWidth="1"/>
    <col min="15103" max="15105" width="15" customWidth="1"/>
    <col min="15108" max="15110" width="15" customWidth="1"/>
    <col min="15359" max="15361" width="15" customWidth="1"/>
    <col min="15364" max="15366" width="15" customWidth="1"/>
    <col min="15615" max="15617" width="15" customWidth="1"/>
    <col min="15620" max="15622" width="15" customWidth="1"/>
    <col min="15871" max="15873" width="15" customWidth="1"/>
    <col min="15876" max="15878" width="15" customWidth="1"/>
    <col min="16127" max="16129" width="15" customWidth="1"/>
    <col min="16132" max="16134" width="15" customWidth="1"/>
  </cols>
  <sheetData>
    <row r="1" spans="1:10" x14ac:dyDescent="0.15">
      <c r="A1" t="str">
        <f>'A(小5･6男）複'!B8</f>
        <v>（Ａ）５・６年生男子ダブルス</v>
      </c>
    </row>
    <row r="2" spans="1:10" x14ac:dyDescent="0.15">
      <c r="A2" s="44"/>
      <c r="B2" s="44" t="s">
        <v>96</v>
      </c>
      <c r="C2" s="44" t="s">
        <v>97</v>
      </c>
      <c r="D2" s="44" t="s">
        <v>98</v>
      </c>
      <c r="E2" s="44" t="s">
        <v>99</v>
      </c>
      <c r="F2" s="44" t="s">
        <v>100</v>
      </c>
      <c r="G2" s="44" t="s">
        <v>97</v>
      </c>
      <c r="H2" s="44" t="s">
        <v>98</v>
      </c>
      <c r="I2" s="44" t="s">
        <v>99</v>
      </c>
      <c r="J2" s="44" t="s">
        <v>101</v>
      </c>
    </row>
    <row r="3" spans="1:10" x14ac:dyDescent="0.15">
      <c r="A3" s="44">
        <f>'A(小5･6男）複'!A13</f>
        <v>1</v>
      </c>
      <c r="B3" s="44">
        <f>'A(小5･6男）複'!B14</f>
        <v>0</v>
      </c>
      <c r="C3" s="44">
        <f>'A(小5･6男）複'!B13</f>
        <v>0</v>
      </c>
      <c r="D3" s="44" t="str">
        <f>'A(小5･6男）複'!B15</f>
        <v/>
      </c>
      <c r="E3" s="44">
        <f>'A(小5･6男）複'!D13</f>
        <v>0</v>
      </c>
      <c r="F3" s="44">
        <f>'A(小5･6男）複'!B17</f>
        <v>0</v>
      </c>
      <c r="G3" s="44">
        <f>'A(小5･6男）複'!B16</f>
        <v>0</v>
      </c>
      <c r="H3" s="44" t="str">
        <f>'A(小5･6男）複'!B18</f>
        <v/>
      </c>
      <c r="I3" s="44">
        <f>'A(小5･6男）複'!D16</f>
        <v>0</v>
      </c>
      <c r="J3" s="44"/>
    </row>
    <row r="4" spans="1:10" x14ac:dyDescent="0.15">
      <c r="A4" s="44">
        <f>'A(小5･6男）複'!A19</f>
        <v>2</v>
      </c>
      <c r="B4" s="44">
        <f>'A(小5･6男）複'!B20</f>
        <v>0</v>
      </c>
      <c r="C4" s="44">
        <f>'A(小5･6男）複'!B19</f>
        <v>0</v>
      </c>
      <c r="D4" s="44" t="str">
        <f>'A(小5･6男）複'!B21</f>
        <v/>
      </c>
      <c r="E4" s="44">
        <f>'A(小5･6男）複'!D19</f>
        <v>0</v>
      </c>
      <c r="F4" s="44">
        <f>'A(小5･6男）複'!B23</f>
        <v>0</v>
      </c>
      <c r="G4" s="44">
        <f>'A(小5･6男）複'!B22</f>
        <v>0</v>
      </c>
      <c r="H4" s="44" t="str">
        <f>'A(小5･6男）複'!B24</f>
        <v/>
      </c>
      <c r="I4" s="44">
        <f>'A(小5･6男）複'!D22</f>
        <v>0</v>
      </c>
      <c r="J4" s="44"/>
    </row>
    <row r="5" spans="1:10" x14ac:dyDescent="0.15">
      <c r="A5" s="44">
        <f>'A(小5･6男）複'!A25</f>
        <v>3</v>
      </c>
      <c r="B5" s="44">
        <f>'A(小5･6男）複'!B26</f>
        <v>0</v>
      </c>
      <c r="C5" s="44">
        <f>'A(小5･6男）複'!B25</f>
        <v>0</v>
      </c>
      <c r="D5" s="44" t="str">
        <f>'A(小5･6男）複'!B27</f>
        <v/>
      </c>
      <c r="E5" s="44">
        <f>'A(小5･6男）複'!D25</f>
        <v>0</v>
      </c>
      <c r="F5" s="44">
        <f>'A(小5･6男）複'!B29</f>
        <v>0</v>
      </c>
      <c r="G5" s="44">
        <f>'A(小5･6男）複'!B28</f>
        <v>0</v>
      </c>
      <c r="H5" s="44" t="str">
        <f>'A(小5･6男）複'!B30</f>
        <v/>
      </c>
      <c r="I5" s="44">
        <f>'A(小5･6男）複'!D28</f>
        <v>0</v>
      </c>
      <c r="J5" s="44"/>
    </row>
    <row r="6" spans="1:10" x14ac:dyDescent="0.15">
      <c r="A6" s="44">
        <f>'A(小5･6男）複'!A31</f>
        <v>4</v>
      </c>
      <c r="B6" s="44">
        <f>'A(小5･6男）複'!B32</f>
        <v>0</v>
      </c>
      <c r="C6" s="44">
        <f>'A(小5･6男）複'!B31</f>
        <v>0</v>
      </c>
      <c r="D6" s="44" t="str">
        <f>'A(小5･6男）複'!B33</f>
        <v/>
      </c>
      <c r="E6" s="44">
        <f>'A(小5･6男）複'!D31</f>
        <v>0</v>
      </c>
      <c r="F6" s="44">
        <f>'A(小5･6男）複'!B35</f>
        <v>0</v>
      </c>
      <c r="G6" s="44">
        <f>'A(小5･6男）複'!B34</f>
        <v>0</v>
      </c>
      <c r="H6" s="44" t="str">
        <f>'A(小5･6男）複'!B36</f>
        <v/>
      </c>
      <c r="I6" s="44">
        <f>'A(小5･6男）複'!D34</f>
        <v>0</v>
      </c>
      <c r="J6" s="44"/>
    </row>
    <row r="7" spans="1:10" x14ac:dyDescent="0.15">
      <c r="A7" s="44">
        <f>'A(小5･6男）複'!A37</f>
        <v>5</v>
      </c>
      <c r="B7" s="44">
        <f>'A(小5･6男）複'!B38</f>
        <v>0</v>
      </c>
      <c r="C7" s="44">
        <f>'A(小5･6男）複'!B37</f>
        <v>0</v>
      </c>
      <c r="D7" s="44" t="str">
        <f>'A(小5･6男）複'!B39</f>
        <v/>
      </c>
      <c r="E7" s="44">
        <f>'A(小5･6男）複'!D37</f>
        <v>0</v>
      </c>
      <c r="F7" s="44">
        <f>'A(小5･6男）複'!B41</f>
        <v>0</v>
      </c>
      <c r="G7" s="44">
        <f>'A(小5･6男）複'!B40</f>
        <v>0</v>
      </c>
      <c r="H7" s="44" t="str">
        <f>'A(小5･6男）複'!B42</f>
        <v/>
      </c>
      <c r="I7" s="44">
        <f>'A(小5･6男）複'!D40</f>
        <v>0</v>
      </c>
      <c r="J7" s="44"/>
    </row>
    <row r="8" spans="1:10" x14ac:dyDescent="0.15">
      <c r="A8" s="44">
        <f>'A(小5･6男）複'!A43</f>
        <v>6</v>
      </c>
      <c r="B8" s="44">
        <f>'A(小5･6男）複'!B44</f>
        <v>0</v>
      </c>
      <c r="C8" s="44">
        <f>'A(小5･6男）複'!B43</f>
        <v>0</v>
      </c>
      <c r="D8" s="44" t="str">
        <f>'A(小5･6男）複'!B45</f>
        <v/>
      </c>
      <c r="E8" s="44">
        <f>'A(小5･6男）複'!D43</f>
        <v>0</v>
      </c>
      <c r="F8" s="44">
        <f>'A(小5･6男）複'!B47</f>
        <v>0</v>
      </c>
      <c r="G8" s="44">
        <f>'A(小5･6男）複'!B46</f>
        <v>0</v>
      </c>
      <c r="H8" s="44" t="str">
        <f>'A(小5･6男）複'!B48</f>
        <v/>
      </c>
      <c r="I8" s="44">
        <f>'A(小5･6男）複'!D46</f>
        <v>0</v>
      </c>
      <c r="J8" s="44"/>
    </row>
    <row r="9" spans="1:10" x14ac:dyDescent="0.15">
      <c r="A9" s="44">
        <f>'A(小5･6男）複'!A49</f>
        <v>7</v>
      </c>
      <c r="B9" s="44">
        <f>'A(小5･6男）複'!B50</f>
        <v>0</v>
      </c>
      <c r="C9" s="44">
        <f>'A(小5･6男）複'!B49</f>
        <v>0</v>
      </c>
      <c r="D9" s="44" t="str">
        <f>'A(小5･6男）複'!B51</f>
        <v/>
      </c>
      <c r="E9" s="44">
        <f>'A(小5･6男）複'!D49</f>
        <v>0</v>
      </c>
      <c r="F9" s="44">
        <f>'A(小5･6男）複'!B53</f>
        <v>0</v>
      </c>
      <c r="G9" s="44">
        <f>'A(小5･6男）複'!B52</f>
        <v>0</v>
      </c>
      <c r="H9" s="44" t="str">
        <f>'A(小5･6男）複'!B54</f>
        <v/>
      </c>
      <c r="I9" s="44">
        <f>'A(小5･6男）複'!D52</f>
        <v>0</v>
      </c>
      <c r="J9" s="44"/>
    </row>
    <row r="10" spans="1:10" x14ac:dyDescent="0.15">
      <c r="A10" s="44">
        <f>'A(小5･6男）複'!A55</f>
        <v>8</v>
      </c>
      <c r="B10" s="44">
        <f>'A(小5･6男）複'!B56</f>
        <v>0</v>
      </c>
      <c r="C10" s="44">
        <f>'A(小5･6男）複'!B55</f>
        <v>0</v>
      </c>
      <c r="D10" s="44" t="str">
        <f>'A(小5･6男）複'!B57</f>
        <v/>
      </c>
      <c r="E10" s="44">
        <f>'A(小5･6男）複'!D55</f>
        <v>0</v>
      </c>
      <c r="F10" s="44">
        <f>'A(小5･6男）複'!B59</f>
        <v>0</v>
      </c>
      <c r="G10" s="44">
        <f>'A(小5･6男）複'!B58</f>
        <v>0</v>
      </c>
      <c r="H10" s="44" t="str">
        <f>'A(小5･6男）複'!B60</f>
        <v/>
      </c>
      <c r="I10" s="44">
        <f>'A(小5･6男）複'!D58</f>
        <v>0</v>
      </c>
      <c r="J10" s="44"/>
    </row>
    <row r="11" spans="1:10" x14ac:dyDescent="0.15">
      <c r="A11" s="44">
        <f>'A(小5･6男）複'!E13</f>
        <v>9</v>
      </c>
      <c r="B11" s="44">
        <f>'A(小5･6男）複'!F14</f>
        <v>0</v>
      </c>
      <c r="C11" s="44">
        <f>'A(小5･6男）複'!F13</f>
        <v>0</v>
      </c>
      <c r="D11" s="44" t="str">
        <f>'A(小5･6男）複'!F15</f>
        <v/>
      </c>
      <c r="E11" s="44">
        <f>'A(小5･6男）複'!H13</f>
        <v>0</v>
      </c>
      <c r="F11" s="44">
        <f>'A(小5･6男）複'!F17</f>
        <v>0</v>
      </c>
      <c r="G11" s="44">
        <f>'A(小5･6男）複'!F16</f>
        <v>0</v>
      </c>
      <c r="H11" s="44" t="str">
        <f>'A(小5･6男）複'!F18</f>
        <v/>
      </c>
      <c r="I11" s="44">
        <f>'A(小5･6男）複'!H16</f>
        <v>0</v>
      </c>
      <c r="J11" s="44"/>
    </row>
    <row r="12" spans="1:10" x14ac:dyDescent="0.15">
      <c r="A12" s="44">
        <f>'A(小5･6男）複'!E19</f>
        <v>10</v>
      </c>
      <c r="B12" s="44">
        <f>'A(小5･6男）複'!F20</f>
        <v>0</v>
      </c>
      <c r="C12" s="44">
        <f>'A(小5･6男）複'!F19</f>
        <v>0</v>
      </c>
      <c r="D12" s="44" t="str">
        <f>'A(小5･6男）複'!F21</f>
        <v/>
      </c>
      <c r="E12" s="44">
        <f>'A(小5･6男）複'!H19</f>
        <v>0</v>
      </c>
      <c r="F12" s="44">
        <f>'A(小5･6男）複'!F23</f>
        <v>0</v>
      </c>
      <c r="G12" s="44">
        <f>'A(小5･6男）複'!F22</f>
        <v>0</v>
      </c>
      <c r="H12" s="44" t="str">
        <f>'A(小5･6男）複'!F24</f>
        <v/>
      </c>
      <c r="I12" s="44">
        <f>'A(小5･6男）複'!H22</f>
        <v>0</v>
      </c>
      <c r="J12" s="44"/>
    </row>
    <row r="13" spans="1:10" x14ac:dyDescent="0.15">
      <c r="A13" s="44">
        <f>'A(小5･6男）複'!E25</f>
        <v>11</v>
      </c>
      <c r="B13" s="44">
        <f>'A(小5･6男）複'!F26</f>
        <v>0</v>
      </c>
      <c r="C13" s="44">
        <f>'A(小5･6男）複'!F25</f>
        <v>0</v>
      </c>
      <c r="D13" s="44" t="str">
        <f>'A(小5･6男）複'!F27</f>
        <v/>
      </c>
      <c r="E13" s="44">
        <f>'A(小5･6男）複'!H25</f>
        <v>0</v>
      </c>
      <c r="F13" s="44">
        <f>'A(小5･6男）複'!F29</f>
        <v>0</v>
      </c>
      <c r="G13" s="44">
        <f>'A(小5･6男）複'!F28</f>
        <v>0</v>
      </c>
      <c r="H13" s="44" t="str">
        <f>'A(小5･6男）複'!F30</f>
        <v/>
      </c>
      <c r="I13" s="44">
        <f>'A(小5･6男）複'!H28</f>
        <v>0</v>
      </c>
      <c r="J13" s="44"/>
    </row>
    <row r="14" spans="1:10" x14ac:dyDescent="0.15">
      <c r="A14" s="44">
        <f>'A(小5･6男）複'!E31</f>
        <v>12</v>
      </c>
      <c r="B14" s="44">
        <f>'A(小5･6男）複'!F32</f>
        <v>0</v>
      </c>
      <c r="C14" s="44">
        <f>'A(小5･6男）複'!F31</f>
        <v>0</v>
      </c>
      <c r="D14" s="44" t="str">
        <f>'A(小5･6男）複'!F33</f>
        <v/>
      </c>
      <c r="E14" s="44">
        <f>'A(小5･6男）複'!H31</f>
        <v>0</v>
      </c>
      <c r="F14" s="44">
        <f>'A(小5･6男）複'!F35</f>
        <v>0</v>
      </c>
      <c r="G14" s="44">
        <f>'A(小5･6男）複'!F34</f>
        <v>0</v>
      </c>
      <c r="H14" s="44" t="str">
        <f>'A(小5･6男）複'!F36</f>
        <v/>
      </c>
      <c r="I14" s="44">
        <f>'A(小5･6男）複'!H34</f>
        <v>0</v>
      </c>
      <c r="J14" s="44"/>
    </row>
    <row r="15" spans="1:10" x14ac:dyDescent="0.15">
      <c r="A15" s="44">
        <f>'A(小5･6男）複'!E37</f>
        <v>13</v>
      </c>
      <c r="B15" s="44">
        <f>'A(小5･6男）複'!F38</f>
        <v>0</v>
      </c>
      <c r="C15" s="44">
        <f>'A(小5･6男）複'!F37</f>
        <v>0</v>
      </c>
      <c r="D15" s="44" t="str">
        <f>'A(小5･6男）複'!F39</f>
        <v/>
      </c>
      <c r="E15" s="44">
        <f>'A(小5･6男）複'!H37</f>
        <v>0</v>
      </c>
      <c r="F15" s="44">
        <f>'A(小5･6男）複'!F41</f>
        <v>0</v>
      </c>
      <c r="G15" s="44">
        <f>'A(小5･6男）複'!F40</f>
        <v>0</v>
      </c>
      <c r="H15" s="44" t="str">
        <f>'A(小5･6男）複'!F42</f>
        <v/>
      </c>
      <c r="I15" s="44">
        <f>'A(小5･6男）複'!H40</f>
        <v>0</v>
      </c>
      <c r="J15" s="44"/>
    </row>
    <row r="16" spans="1:10" x14ac:dyDescent="0.15">
      <c r="A16" s="44">
        <f>'A(小5･6男）複'!E43</f>
        <v>14</v>
      </c>
      <c r="B16" s="44">
        <f>'A(小5･6男）複'!F44</f>
        <v>0</v>
      </c>
      <c r="C16" s="44">
        <f>'A(小5･6男）複'!F43</f>
        <v>0</v>
      </c>
      <c r="D16" s="44" t="str">
        <f>'A(小5･6男）複'!F45</f>
        <v/>
      </c>
      <c r="E16" s="44">
        <f>'A(小5･6男）複'!H43</f>
        <v>0</v>
      </c>
      <c r="F16" s="44">
        <f>'A(小5･6男）複'!F47</f>
        <v>0</v>
      </c>
      <c r="G16" s="44">
        <f>'A(小5･6男）複'!F46</f>
        <v>0</v>
      </c>
      <c r="H16" s="44" t="str">
        <f>'A(小5･6男）複'!F48</f>
        <v/>
      </c>
      <c r="I16" s="44">
        <f>'A(小5･6男）複'!H46</f>
        <v>0</v>
      </c>
      <c r="J16" s="44"/>
    </row>
    <row r="17" spans="1:10" x14ac:dyDescent="0.15">
      <c r="A17" s="44">
        <f>'A(小5･6男）複'!E49</f>
        <v>15</v>
      </c>
      <c r="B17" s="44">
        <f>'A(小5･6男）複'!F50</f>
        <v>0</v>
      </c>
      <c r="C17" s="44">
        <f>'A(小5･6男）複'!F49</f>
        <v>0</v>
      </c>
      <c r="D17" s="44" t="str">
        <f>'A(小5･6男）複'!F51</f>
        <v/>
      </c>
      <c r="E17" s="44">
        <f>'A(小5･6男）複'!H49</f>
        <v>0</v>
      </c>
      <c r="F17" s="44">
        <f>'A(小5･6男）複'!F53</f>
        <v>0</v>
      </c>
      <c r="G17" s="44">
        <f>'A(小5･6男）複'!F52</f>
        <v>0</v>
      </c>
      <c r="H17" s="44" t="str">
        <f>'A(小5･6男）複'!F54</f>
        <v/>
      </c>
      <c r="I17" s="44">
        <f>'A(小5･6男）複'!H52</f>
        <v>0</v>
      </c>
      <c r="J17" s="44"/>
    </row>
    <row r="18" spans="1:10" x14ac:dyDescent="0.15">
      <c r="A18" s="44">
        <f>'A(小5･6男）複'!E55</f>
        <v>16</v>
      </c>
      <c r="B18" s="44">
        <f>'A(小5･6男）複'!F56</f>
        <v>0</v>
      </c>
      <c r="C18" s="44">
        <f>'A(小5･6男）複'!F55</f>
        <v>0</v>
      </c>
      <c r="D18" s="44" t="str">
        <f>'A(小5･6男）複'!F57</f>
        <v/>
      </c>
      <c r="E18" s="44">
        <f>'A(小5･6男）複'!H55</f>
        <v>0</v>
      </c>
      <c r="F18" s="44">
        <f>'A(小5･6男）複'!F59</f>
        <v>0</v>
      </c>
      <c r="G18" s="44">
        <f>'A(小5･6男）複'!F58</f>
        <v>0</v>
      </c>
      <c r="H18" s="44" t="str">
        <f>'A(小5･6男）複'!F60</f>
        <v/>
      </c>
      <c r="I18" s="44">
        <f>'A(小5･6男）複'!H58</f>
        <v>0</v>
      </c>
      <c r="J18" s="44"/>
    </row>
    <row r="20" spans="1:10" x14ac:dyDescent="0.15">
      <c r="A20" t="str">
        <f>'B(小5･6女)複'!B8</f>
        <v>（Ｂ）５・６年生女子ダブルス</v>
      </c>
    </row>
    <row r="21" spans="1:10" x14ac:dyDescent="0.15">
      <c r="A21" s="44"/>
      <c r="B21" s="44" t="s">
        <v>102</v>
      </c>
      <c r="C21" s="44" t="s">
        <v>103</v>
      </c>
      <c r="D21" s="44" t="s">
        <v>13</v>
      </c>
      <c r="E21" s="44" t="s">
        <v>104</v>
      </c>
      <c r="F21" s="44" t="s">
        <v>105</v>
      </c>
      <c r="G21" s="44" t="s">
        <v>103</v>
      </c>
      <c r="H21" s="44" t="s">
        <v>13</v>
      </c>
      <c r="I21" s="44" t="s">
        <v>104</v>
      </c>
      <c r="J21" s="44" t="s">
        <v>106</v>
      </c>
    </row>
    <row r="22" spans="1:10" x14ac:dyDescent="0.15">
      <c r="A22" s="44">
        <f>'B(小5･6女)複'!A13</f>
        <v>1</v>
      </c>
      <c r="B22" s="44">
        <f>'B(小5･6女)複'!B14</f>
        <v>0</v>
      </c>
      <c r="C22" s="44">
        <f>'B(小5･6女)複'!B13</f>
        <v>0</v>
      </c>
      <c r="D22" s="44" t="str">
        <f>'B(小5･6女)複'!B15</f>
        <v/>
      </c>
      <c r="E22" s="44">
        <f>'B(小5･6女)複'!D13</f>
        <v>0</v>
      </c>
      <c r="F22" s="44">
        <f>'B(小5･6女)複'!B17</f>
        <v>0</v>
      </c>
      <c r="G22" s="44">
        <f>'B(小5･6女)複'!B16</f>
        <v>0</v>
      </c>
      <c r="H22" s="44" t="str">
        <f>'B(小5･6女)複'!B18</f>
        <v/>
      </c>
      <c r="I22" s="44">
        <f>'B(小5･6女)複'!D16</f>
        <v>0</v>
      </c>
      <c r="J22" s="44"/>
    </row>
    <row r="23" spans="1:10" x14ac:dyDescent="0.15">
      <c r="A23" s="44">
        <f>'B(小5･6女)複'!A19</f>
        <v>2</v>
      </c>
      <c r="B23" s="44">
        <f>'B(小5･6女)複'!B20</f>
        <v>0</v>
      </c>
      <c r="C23" s="44">
        <f>'B(小5･6女)複'!B19</f>
        <v>0</v>
      </c>
      <c r="D23" s="44" t="str">
        <f>'B(小5･6女)複'!B21</f>
        <v/>
      </c>
      <c r="E23" s="44">
        <f>'B(小5･6女)複'!D19</f>
        <v>0</v>
      </c>
      <c r="F23" s="44">
        <f>'B(小5･6女)複'!B23</f>
        <v>0</v>
      </c>
      <c r="G23" s="44">
        <f>'B(小5･6女)複'!B22</f>
        <v>0</v>
      </c>
      <c r="H23" s="44" t="str">
        <f>'B(小5･6女)複'!B24</f>
        <v/>
      </c>
      <c r="I23" s="44">
        <f>'B(小5･6女)複'!D22</f>
        <v>0</v>
      </c>
      <c r="J23" s="44"/>
    </row>
    <row r="24" spans="1:10" x14ac:dyDescent="0.15">
      <c r="A24" s="44">
        <f>'B(小5･6女)複'!A25</f>
        <v>3</v>
      </c>
      <c r="B24" s="44">
        <f>'B(小5･6女)複'!B26</f>
        <v>0</v>
      </c>
      <c r="C24" s="44">
        <f>'B(小5･6女)複'!B25</f>
        <v>0</v>
      </c>
      <c r="D24" s="44" t="str">
        <f>'B(小5･6女)複'!B27</f>
        <v/>
      </c>
      <c r="E24" s="44">
        <f>'B(小5･6女)複'!D25</f>
        <v>0</v>
      </c>
      <c r="F24" s="44">
        <f>'B(小5･6女)複'!B29</f>
        <v>0</v>
      </c>
      <c r="G24" s="44">
        <f>'B(小5･6女)複'!B28</f>
        <v>0</v>
      </c>
      <c r="H24" s="44" t="str">
        <f>'B(小5･6女)複'!B30</f>
        <v/>
      </c>
      <c r="I24" s="44">
        <f>'B(小5･6女)複'!D28</f>
        <v>0</v>
      </c>
      <c r="J24" s="44"/>
    </row>
    <row r="25" spans="1:10" x14ac:dyDescent="0.15">
      <c r="A25" s="44">
        <f>'B(小5･6女)複'!A31</f>
        <v>4</v>
      </c>
      <c r="B25" s="44">
        <f>'B(小5･6女)複'!B32</f>
        <v>0</v>
      </c>
      <c r="C25" s="44">
        <f>'B(小5･6女)複'!B31</f>
        <v>0</v>
      </c>
      <c r="D25" s="44" t="str">
        <f>'B(小5･6女)複'!B33</f>
        <v/>
      </c>
      <c r="E25" s="44">
        <f>'B(小5･6女)複'!D31</f>
        <v>0</v>
      </c>
      <c r="F25" s="44">
        <f>'B(小5･6女)複'!B35</f>
        <v>0</v>
      </c>
      <c r="G25" s="44">
        <f>'B(小5･6女)複'!B34</f>
        <v>0</v>
      </c>
      <c r="H25" s="44" t="str">
        <f>'B(小5･6女)複'!B36</f>
        <v/>
      </c>
      <c r="I25" s="44">
        <f>'B(小5･6女)複'!D34</f>
        <v>0</v>
      </c>
      <c r="J25" s="44"/>
    </row>
    <row r="26" spans="1:10" x14ac:dyDescent="0.15">
      <c r="A26" s="44">
        <f>'B(小5･6女)複'!A37</f>
        <v>5</v>
      </c>
      <c r="B26" s="44">
        <f>'B(小5･6女)複'!B38</f>
        <v>0</v>
      </c>
      <c r="C26" s="44">
        <f>'B(小5･6女)複'!B37</f>
        <v>0</v>
      </c>
      <c r="D26" s="44" t="str">
        <f>'B(小5･6女)複'!B39</f>
        <v/>
      </c>
      <c r="E26" s="44">
        <f>'B(小5･6女)複'!D37</f>
        <v>0</v>
      </c>
      <c r="F26" s="44">
        <f>'B(小5･6女)複'!B41</f>
        <v>0</v>
      </c>
      <c r="G26" s="44">
        <f>'B(小5･6女)複'!B40</f>
        <v>0</v>
      </c>
      <c r="H26" s="44" t="str">
        <f>'B(小5･6女)複'!B42</f>
        <v/>
      </c>
      <c r="I26" s="44">
        <f>'B(小5･6女)複'!D40</f>
        <v>0</v>
      </c>
      <c r="J26" s="44"/>
    </row>
    <row r="27" spans="1:10" x14ac:dyDescent="0.15">
      <c r="A27" s="44">
        <f>'B(小5･6女)複'!A43</f>
        <v>6</v>
      </c>
      <c r="B27" s="44">
        <f>'B(小5･6女)複'!B44</f>
        <v>0</v>
      </c>
      <c r="C27" s="44">
        <f>'B(小5･6女)複'!B43</f>
        <v>0</v>
      </c>
      <c r="D27" s="44" t="str">
        <f>'B(小5･6女)複'!B45</f>
        <v/>
      </c>
      <c r="E27" s="44">
        <f>'B(小5･6女)複'!D43</f>
        <v>0</v>
      </c>
      <c r="F27" s="44">
        <f>'B(小5･6女)複'!B47</f>
        <v>0</v>
      </c>
      <c r="G27" s="44">
        <f>'B(小5･6女)複'!B46</f>
        <v>0</v>
      </c>
      <c r="H27" s="44" t="str">
        <f>'B(小5･6女)複'!B48</f>
        <v/>
      </c>
      <c r="I27" s="44">
        <f>'B(小5･6女)複'!D46</f>
        <v>0</v>
      </c>
      <c r="J27" s="44"/>
    </row>
    <row r="28" spans="1:10" x14ac:dyDescent="0.15">
      <c r="A28" s="44">
        <f>'B(小5･6女)複'!A49</f>
        <v>7</v>
      </c>
      <c r="B28" s="44">
        <f>'B(小5･6女)複'!B50</f>
        <v>0</v>
      </c>
      <c r="C28" s="44">
        <f>'B(小5･6女)複'!B49</f>
        <v>0</v>
      </c>
      <c r="D28" s="44" t="str">
        <f>'B(小5･6女)複'!B51</f>
        <v/>
      </c>
      <c r="E28" s="44">
        <f>'B(小5･6女)複'!D49</f>
        <v>0</v>
      </c>
      <c r="F28" s="44">
        <f>'B(小5･6女)複'!B53</f>
        <v>0</v>
      </c>
      <c r="G28" s="44">
        <f>'B(小5･6女)複'!B52</f>
        <v>0</v>
      </c>
      <c r="H28" s="44" t="str">
        <f>'B(小5･6女)複'!B54</f>
        <v/>
      </c>
      <c r="I28" s="44">
        <f>'B(小5･6女)複'!D52</f>
        <v>0</v>
      </c>
      <c r="J28" s="44"/>
    </row>
    <row r="29" spans="1:10" x14ac:dyDescent="0.15">
      <c r="A29" s="44">
        <f>'B(小5･6女)複'!A55</f>
        <v>8</v>
      </c>
      <c r="B29" s="44">
        <f>'B(小5･6女)複'!B56</f>
        <v>0</v>
      </c>
      <c r="C29" s="44">
        <f>'B(小5･6女)複'!B55</f>
        <v>0</v>
      </c>
      <c r="D29" s="44" t="str">
        <f>'B(小5･6女)複'!B57</f>
        <v/>
      </c>
      <c r="E29" s="44">
        <f>'B(小5･6女)複'!D55</f>
        <v>0</v>
      </c>
      <c r="F29" s="44">
        <f>'B(小5･6女)複'!B59</f>
        <v>0</v>
      </c>
      <c r="G29" s="44">
        <f>'B(小5･6女)複'!B58</f>
        <v>0</v>
      </c>
      <c r="H29" s="44" t="str">
        <f>'B(小5･6女)複'!B60</f>
        <v/>
      </c>
      <c r="I29" s="44">
        <f>'B(小5･6女)複'!D58</f>
        <v>0</v>
      </c>
      <c r="J29" s="44"/>
    </row>
    <row r="30" spans="1:10" x14ac:dyDescent="0.15">
      <c r="A30" s="44">
        <f>'B(小5･6女)複'!E13</f>
        <v>9</v>
      </c>
      <c r="B30" s="44">
        <f>'B(小5･6女)複'!F14</f>
        <v>0</v>
      </c>
      <c r="C30" s="44">
        <f>'B(小5･6女)複'!F13</f>
        <v>0</v>
      </c>
      <c r="D30" s="44" t="str">
        <f>'B(小5･6女)複'!F15</f>
        <v/>
      </c>
      <c r="E30" s="44">
        <f>'B(小5･6女)複'!H13</f>
        <v>0</v>
      </c>
      <c r="F30" s="44">
        <f>'B(小5･6女)複'!F17</f>
        <v>0</v>
      </c>
      <c r="G30" s="44">
        <f>'B(小5･6女)複'!F16</f>
        <v>0</v>
      </c>
      <c r="H30" s="44" t="str">
        <f>'B(小5･6女)複'!F18</f>
        <v/>
      </c>
      <c r="I30" s="44">
        <f>'B(小5･6女)複'!H16</f>
        <v>0</v>
      </c>
      <c r="J30" s="44"/>
    </row>
    <row r="31" spans="1:10" x14ac:dyDescent="0.15">
      <c r="A31" s="44">
        <f>'B(小5･6女)複'!E19</f>
        <v>10</v>
      </c>
      <c r="B31" s="44">
        <f>'B(小5･6女)複'!F20</f>
        <v>0</v>
      </c>
      <c r="C31" s="44">
        <f>'B(小5･6女)複'!F19</f>
        <v>0</v>
      </c>
      <c r="D31" s="44" t="str">
        <f>'B(小5･6女)複'!F21</f>
        <v/>
      </c>
      <c r="E31" s="44">
        <f>'B(小5･6女)複'!H19</f>
        <v>0</v>
      </c>
      <c r="F31" s="44">
        <f>'B(小5･6女)複'!F23</f>
        <v>0</v>
      </c>
      <c r="G31" s="44">
        <f>'B(小5･6女)複'!F22</f>
        <v>0</v>
      </c>
      <c r="H31" s="44" t="str">
        <f>'B(小5･6女)複'!F24</f>
        <v/>
      </c>
      <c r="I31" s="44">
        <f>'B(小5･6女)複'!H22</f>
        <v>0</v>
      </c>
      <c r="J31" s="44"/>
    </row>
    <row r="32" spans="1:10" x14ac:dyDescent="0.15">
      <c r="A32" s="44">
        <f>'B(小5･6女)複'!E25</f>
        <v>11</v>
      </c>
      <c r="B32" s="44">
        <f>'B(小5･6女)複'!F26</f>
        <v>0</v>
      </c>
      <c r="C32" s="44">
        <f>'B(小5･6女)複'!F25</f>
        <v>0</v>
      </c>
      <c r="D32" s="44" t="str">
        <f>'B(小5･6女)複'!F27</f>
        <v/>
      </c>
      <c r="E32" s="44">
        <f>'B(小5･6女)複'!H25</f>
        <v>0</v>
      </c>
      <c r="F32" s="44">
        <f>'B(小5･6女)複'!F29</f>
        <v>0</v>
      </c>
      <c r="G32" s="44">
        <f>'B(小5･6女)複'!F28</f>
        <v>0</v>
      </c>
      <c r="H32" s="44" t="str">
        <f>'B(小5･6女)複'!F30</f>
        <v/>
      </c>
      <c r="I32" s="44">
        <f>'B(小5･6女)複'!H28</f>
        <v>0</v>
      </c>
      <c r="J32" s="44"/>
    </row>
    <row r="33" spans="1:10" x14ac:dyDescent="0.15">
      <c r="A33" s="44">
        <f>'B(小5･6女)複'!E31</f>
        <v>12</v>
      </c>
      <c r="B33" s="44">
        <f>'B(小5･6女)複'!F32</f>
        <v>0</v>
      </c>
      <c r="C33" s="44">
        <f>'B(小5･6女)複'!F31</f>
        <v>0</v>
      </c>
      <c r="D33" s="44" t="str">
        <f>'B(小5･6女)複'!F33</f>
        <v/>
      </c>
      <c r="E33" s="44">
        <f>'B(小5･6女)複'!H31</f>
        <v>0</v>
      </c>
      <c r="F33" s="44">
        <f>'B(小5･6女)複'!F35</f>
        <v>0</v>
      </c>
      <c r="G33" s="44">
        <f>'B(小5･6女)複'!F34</f>
        <v>0</v>
      </c>
      <c r="H33" s="44" t="str">
        <f>'B(小5･6女)複'!F36</f>
        <v/>
      </c>
      <c r="I33" s="44">
        <f>'B(小5･6女)複'!H34</f>
        <v>0</v>
      </c>
      <c r="J33" s="44"/>
    </row>
    <row r="34" spans="1:10" x14ac:dyDescent="0.15">
      <c r="A34" s="44">
        <f>'B(小5･6女)複'!E37</f>
        <v>13</v>
      </c>
      <c r="B34" s="44">
        <f>'B(小5･6女)複'!F38</f>
        <v>0</v>
      </c>
      <c r="C34" s="44">
        <f>'B(小5･6女)複'!F37</f>
        <v>0</v>
      </c>
      <c r="D34" s="44" t="str">
        <f>'B(小5･6女)複'!F39</f>
        <v/>
      </c>
      <c r="E34" s="44">
        <f>'B(小5･6女)複'!H37</f>
        <v>0</v>
      </c>
      <c r="F34" s="44">
        <f>'B(小5･6女)複'!F41</f>
        <v>0</v>
      </c>
      <c r="G34" s="44">
        <f>'B(小5･6女)複'!F40</f>
        <v>0</v>
      </c>
      <c r="H34" s="44" t="str">
        <f>'B(小5･6女)複'!F42</f>
        <v/>
      </c>
      <c r="I34" s="44">
        <f>'B(小5･6女)複'!H40</f>
        <v>0</v>
      </c>
      <c r="J34" s="44"/>
    </row>
    <row r="35" spans="1:10" x14ac:dyDescent="0.15">
      <c r="A35" s="44">
        <f>'B(小5･6女)複'!E43</f>
        <v>14</v>
      </c>
      <c r="B35" s="44">
        <f>'B(小5･6女)複'!F44</f>
        <v>0</v>
      </c>
      <c r="C35" s="44">
        <f>'B(小5･6女)複'!F43</f>
        <v>0</v>
      </c>
      <c r="D35" s="44" t="str">
        <f>'B(小5･6女)複'!F45</f>
        <v/>
      </c>
      <c r="E35" s="44">
        <f>'B(小5･6女)複'!H43</f>
        <v>0</v>
      </c>
      <c r="F35" s="44">
        <f>'B(小5･6女)複'!F47</f>
        <v>0</v>
      </c>
      <c r="G35" s="44">
        <f>'B(小5･6女)複'!F46</f>
        <v>0</v>
      </c>
      <c r="H35" s="44" t="str">
        <f>'B(小5･6女)複'!F48</f>
        <v/>
      </c>
      <c r="I35" s="44">
        <f>'B(小5･6女)複'!H46</f>
        <v>0</v>
      </c>
      <c r="J35" s="44"/>
    </row>
    <row r="36" spans="1:10" x14ac:dyDescent="0.15">
      <c r="A36" s="44">
        <f>'B(小5･6女)複'!E49</f>
        <v>15</v>
      </c>
      <c r="B36" s="44">
        <f>'B(小5･6女)複'!F50</f>
        <v>0</v>
      </c>
      <c r="C36" s="44">
        <f>'B(小5･6女)複'!F49</f>
        <v>0</v>
      </c>
      <c r="D36" s="44" t="str">
        <f>'B(小5･6女)複'!F51</f>
        <v/>
      </c>
      <c r="E36" s="44">
        <f>'B(小5･6女)複'!H49</f>
        <v>0</v>
      </c>
      <c r="F36" s="44">
        <f>'B(小5･6女)複'!F53</f>
        <v>0</v>
      </c>
      <c r="G36" s="44">
        <f>'B(小5･6女)複'!F52</f>
        <v>0</v>
      </c>
      <c r="H36" s="44" t="str">
        <f>'B(小5･6女)複'!F54</f>
        <v/>
      </c>
      <c r="I36" s="44">
        <f>'B(小5･6女)複'!H52</f>
        <v>0</v>
      </c>
      <c r="J36" s="44"/>
    </row>
    <row r="37" spans="1:10" x14ac:dyDescent="0.15">
      <c r="A37" s="44">
        <f>'B(小5･6女)複'!E55</f>
        <v>16</v>
      </c>
      <c r="B37" s="44">
        <f>'B(小5･6女)複'!F56</f>
        <v>0</v>
      </c>
      <c r="C37" s="44">
        <f>'B(小5･6女)複'!F55</f>
        <v>0</v>
      </c>
      <c r="D37" s="44" t="str">
        <f>'B(小5･6女)複'!F57</f>
        <v/>
      </c>
      <c r="E37" s="44">
        <f>'B(小5･6女)複'!H55</f>
        <v>0</v>
      </c>
      <c r="F37" s="44">
        <f>'B(小5･6女)複'!F59</f>
        <v>0</v>
      </c>
      <c r="G37" s="44">
        <f>'B(小5･6女)複'!F58</f>
        <v>0</v>
      </c>
      <c r="H37" s="44" t="str">
        <f>'B(小5･6女)複'!F60</f>
        <v/>
      </c>
      <c r="I37" s="44">
        <f>'B(小5･6女)複'!H58</f>
        <v>0</v>
      </c>
      <c r="J37" s="44"/>
    </row>
    <row r="39" spans="1:10" x14ac:dyDescent="0.15">
      <c r="A39" t="str">
        <f>'C(小4男)複'!B8</f>
        <v>（Ｃ）４年生男子ダブルス</v>
      </c>
    </row>
    <row r="40" spans="1:10" x14ac:dyDescent="0.15">
      <c r="A40" s="44"/>
      <c r="B40" s="44" t="s">
        <v>102</v>
      </c>
      <c r="C40" s="44" t="s">
        <v>103</v>
      </c>
      <c r="D40" s="44" t="s">
        <v>13</v>
      </c>
      <c r="E40" s="44" t="s">
        <v>104</v>
      </c>
      <c r="F40" s="44" t="s">
        <v>105</v>
      </c>
      <c r="G40" s="44" t="s">
        <v>103</v>
      </c>
      <c r="H40" s="44" t="s">
        <v>13</v>
      </c>
      <c r="I40" s="44" t="s">
        <v>104</v>
      </c>
      <c r="J40" s="44" t="s">
        <v>106</v>
      </c>
    </row>
    <row r="41" spans="1:10" x14ac:dyDescent="0.15">
      <c r="A41" s="44">
        <f>'C(小4男)複'!A13</f>
        <v>1</v>
      </c>
      <c r="B41" s="44">
        <f>'C(小4男)複'!B14</f>
        <v>0</v>
      </c>
      <c r="C41" s="44">
        <f>'C(小4男)複'!B13</f>
        <v>0</v>
      </c>
      <c r="D41" s="44" t="str">
        <f>'C(小4男)複'!B15</f>
        <v/>
      </c>
      <c r="E41" s="44">
        <f>'C(小4男)複'!D13</f>
        <v>0</v>
      </c>
      <c r="F41" s="44">
        <f>'C(小4男)複'!B17</f>
        <v>0</v>
      </c>
      <c r="G41" s="44">
        <f>'C(小4男)複'!B16</f>
        <v>0</v>
      </c>
      <c r="H41" s="44" t="str">
        <f>'C(小4男)複'!B18</f>
        <v/>
      </c>
      <c r="I41" s="44">
        <f>'C(小4男)複'!D16</f>
        <v>0</v>
      </c>
      <c r="J41" s="44"/>
    </row>
    <row r="42" spans="1:10" x14ac:dyDescent="0.15">
      <c r="A42" s="44">
        <f>'C(小4男)複'!A19</f>
        <v>2</v>
      </c>
      <c r="B42" s="44">
        <f>'C(小4男)複'!B20</f>
        <v>0</v>
      </c>
      <c r="C42" s="44">
        <f>'C(小4男)複'!B19</f>
        <v>0</v>
      </c>
      <c r="D42" s="44" t="str">
        <f>'C(小4男)複'!B21</f>
        <v/>
      </c>
      <c r="E42" s="44">
        <f>'C(小4男)複'!D19</f>
        <v>0</v>
      </c>
      <c r="F42" s="44">
        <f>'C(小4男)複'!B23</f>
        <v>0</v>
      </c>
      <c r="G42" s="44">
        <f>'C(小4男)複'!B22</f>
        <v>0</v>
      </c>
      <c r="H42" s="44" t="str">
        <f>'C(小4男)複'!B24</f>
        <v/>
      </c>
      <c r="I42" s="44">
        <f>'C(小4男)複'!D22</f>
        <v>0</v>
      </c>
      <c r="J42" s="44"/>
    </row>
    <row r="43" spans="1:10" x14ac:dyDescent="0.15">
      <c r="A43" s="44">
        <f>'C(小4男)複'!A25</f>
        <v>3</v>
      </c>
      <c r="B43" s="44">
        <f>'C(小4男)複'!B26</f>
        <v>0</v>
      </c>
      <c r="C43" s="44">
        <f>'C(小4男)複'!B25</f>
        <v>0</v>
      </c>
      <c r="D43" s="44" t="str">
        <f>'C(小4男)複'!B27</f>
        <v/>
      </c>
      <c r="E43" s="44">
        <f>'C(小4男)複'!D25</f>
        <v>0</v>
      </c>
      <c r="F43" s="44">
        <f>'C(小4男)複'!B29</f>
        <v>0</v>
      </c>
      <c r="G43" s="44">
        <f>'C(小4男)複'!B28</f>
        <v>0</v>
      </c>
      <c r="H43" s="44" t="str">
        <f>'C(小4男)複'!B30</f>
        <v/>
      </c>
      <c r="I43" s="44">
        <f>'C(小4男)複'!D28</f>
        <v>0</v>
      </c>
      <c r="J43" s="44"/>
    </row>
    <row r="44" spans="1:10" x14ac:dyDescent="0.15">
      <c r="A44" s="44">
        <f>'C(小4男)複'!A31</f>
        <v>4</v>
      </c>
      <c r="B44" s="44">
        <f>'C(小4男)複'!B32</f>
        <v>0</v>
      </c>
      <c r="C44" s="44">
        <f>'C(小4男)複'!B31</f>
        <v>0</v>
      </c>
      <c r="D44" s="44" t="str">
        <f>'C(小4男)複'!B33</f>
        <v/>
      </c>
      <c r="E44" s="44">
        <f>'C(小4男)複'!D31</f>
        <v>0</v>
      </c>
      <c r="F44" s="44">
        <f>'C(小4男)複'!B35</f>
        <v>0</v>
      </c>
      <c r="G44" s="44">
        <f>'C(小4男)複'!B34</f>
        <v>0</v>
      </c>
      <c r="H44" s="44" t="str">
        <f>'C(小4男)複'!B36</f>
        <v/>
      </c>
      <c r="I44" s="44">
        <f>'C(小4男)複'!D34</f>
        <v>0</v>
      </c>
      <c r="J44" s="44"/>
    </row>
    <row r="45" spans="1:10" x14ac:dyDescent="0.15">
      <c r="A45" s="44">
        <f>'C(小4男)複'!A37</f>
        <v>5</v>
      </c>
      <c r="B45" s="44">
        <f>'C(小4男)複'!B38</f>
        <v>0</v>
      </c>
      <c r="C45" s="44">
        <f>'C(小4男)複'!B37</f>
        <v>0</v>
      </c>
      <c r="D45" s="44" t="str">
        <f>'C(小4男)複'!B39</f>
        <v/>
      </c>
      <c r="E45" s="44">
        <f>'C(小4男)複'!D37</f>
        <v>0</v>
      </c>
      <c r="F45" s="44">
        <f>'C(小4男)複'!B41</f>
        <v>0</v>
      </c>
      <c r="G45" s="44">
        <f>'C(小4男)複'!B40</f>
        <v>0</v>
      </c>
      <c r="H45" s="44" t="str">
        <f>'C(小4男)複'!B42</f>
        <v/>
      </c>
      <c r="I45" s="44">
        <f>'C(小4男)複'!D40</f>
        <v>0</v>
      </c>
      <c r="J45" s="44"/>
    </row>
    <row r="46" spans="1:10" x14ac:dyDescent="0.15">
      <c r="A46" s="44">
        <f>'C(小4男)複'!A43</f>
        <v>6</v>
      </c>
      <c r="B46" s="44">
        <f>'C(小4男)複'!B44</f>
        <v>0</v>
      </c>
      <c r="C46" s="44">
        <f>'C(小4男)複'!B43</f>
        <v>0</v>
      </c>
      <c r="D46" s="44" t="str">
        <f>'C(小4男)複'!B45</f>
        <v/>
      </c>
      <c r="E46" s="44">
        <f>'C(小4男)複'!D43</f>
        <v>0</v>
      </c>
      <c r="F46" s="44">
        <f>'C(小4男)複'!B47</f>
        <v>0</v>
      </c>
      <c r="G46" s="44">
        <f>'C(小4男)複'!B46</f>
        <v>0</v>
      </c>
      <c r="H46" s="44" t="str">
        <f>'C(小4男)複'!B48</f>
        <v/>
      </c>
      <c r="I46" s="44">
        <f>'C(小4男)複'!D46</f>
        <v>0</v>
      </c>
      <c r="J46" s="44"/>
    </row>
    <row r="47" spans="1:10" x14ac:dyDescent="0.15">
      <c r="A47" s="44">
        <f>'C(小4男)複'!A49</f>
        <v>7</v>
      </c>
      <c r="B47" s="44">
        <f>'C(小4男)複'!B50</f>
        <v>0</v>
      </c>
      <c r="C47" s="44">
        <f>'C(小4男)複'!B49</f>
        <v>0</v>
      </c>
      <c r="D47" s="44" t="str">
        <f>'C(小4男)複'!B51</f>
        <v/>
      </c>
      <c r="E47" s="44">
        <f>'C(小4男)複'!D49</f>
        <v>0</v>
      </c>
      <c r="F47" s="44">
        <f>'C(小4男)複'!B53</f>
        <v>0</v>
      </c>
      <c r="G47" s="44">
        <f>'C(小4男)複'!B52</f>
        <v>0</v>
      </c>
      <c r="H47" s="44" t="str">
        <f>'C(小4男)複'!B54</f>
        <v/>
      </c>
      <c r="I47" s="44">
        <f>'C(小4男)複'!D52</f>
        <v>0</v>
      </c>
      <c r="J47" s="44"/>
    </row>
    <row r="48" spans="1:10" x14ac:dyDescent="0.15">
      <c r="A48" s="44">
        <f>'C(小4男)複'!A55</f>
        <v>8</v>
      </c>
      <c r="B48" s="44">
        <f>'C(小4男)複'!B56</f>
        <v>0</v>
      </c>
      <c r="C48" s="44">
        <f>'C(小4男)複'!B55</f>
        <v>0</v>
      </c>
      <c r="D48" s="44" t="str">
        <f>'C(小4男)複'!B57</f>
        <v/>
      </c>
      <c r="E48" s="44">
        <f>'C(小4男)複'!D55</f>
        <v>0</v>
      </c>
      <c r="F48" s="44">
        <f>'C(小4男)複'!B59</f>
        <v>0</v>
      </c>
      <c r="G48" s="44">
        <f>'C(小4男)複'!B58</f>
        <v>0</v>
      </c>
      <c r="H48" s="44" t="str">
        <f>'C(小4男)複'!B60</f>
        <v/>
      </c>
      <c r="I48" s="44">
        <f>'C(小4男)複'!D58</f>
        <v>0</v>
      </c>
      <c r="J48" s="44"/>
    </row>
    <row r="49" spans="1:10" x14ac:dyDescent="0.15">
      <c r="A49" s="44">
        <f>'C(小4男)複'!E13</f>
        <v>9</v>
      </c>
      <c r="B49" s="44">
        <f>'C(小4男)複'!F14</f>
        <v>0</v>
      </c>
      <c r="C49" s="44">
        <f>'C(小4男)複'!F13</f>
        <v>0</v>
      </c>
      <c r="D49" s="44" t="str">
        <f>'C(小4男)複'!F15</f>
        <v/>
      </c>
      <c r="E49" s="44">
        <f>'C(小4男)複'!H13</f>
        <v>0</v>
      </c>
      <c r="F49" s="44">
        <f>'C(小4男)複'!F17</f>
        <v>0</v>
      </c>
      <c r="G49" s="44">
        <f>'C(小4男)複'!F16</f>
        <v>0</v>
      </c>
      <c r="H49" s="44" t="str">
        <f>'C(小4男)複'!F18</f>
        <v/>
      </c>
      <c r="I49" s="44">
        <f>'C(小4男)複'!H16</f>
        <v>0</v>
      </c>
      <c r="J49" s="44"/>
    </row>
    <row r="50" spans="1:10" x14ac:dyDescent="0.15">
      <c r="A50" s="44">
        <f>'C(小4男)複'!E19</f>
        <v>10</v>
      </c>
      <c r="B50" s="44">
        <f>'C(小4男)複'!F20</f>
        <v>0</v>
      </c>
      <c r="C50" s="44">
        <f>'C(小4男)複'!F19</f>
        <v>0</v>
      </c>
      <c r="D50" s="44" t="str">
        <f>'C(小4男)複'!F21</f>
        <v/>
      </c>
      <c r="E50" s="44">
        <f>'C(小4男)複'!H19</f>
        <v>0</v>
      </c>
      <c r="F50" s="44">
        <f>'C(小4男)複'!F23</f>
        <v>0</v>
      </c>
      <c r="G50" s="44">
        <f>'C(小4男)複'!F22</f>
        <v>0</v>
      </c>
      <c r="H50" s="44" t="str">
        <f>'C(小4男)複'!F24</f>
        <v/>
      </c>
      <c r="I50" s="44">
        <f>'C(小4男)複'!H22</f>
        <v>0</v>
      </c>
      <c r="J50" s="44"/>
    </row>
    <row r="51" spans="1:10" x14ac:dyDescent="0.15">
      <c r="A51" s="44">
        <f>'C(小4男)複'!E25</f>
        <v>11</v>
      </c>
      <c r="B51" s="44">
        <f>'C(小4男)複'!F26</f>
        <v>0</v>
      </c>
      <c r="C51" s="44">
        <f>'C(小4男)複'!F25</f>
        <v>0</v>
      </c>
      <c r="D51" s="44" t="str">
        <f>'C(小4男)複'!F27</f>
        <v/>
      </c>
      <c r="E51" s="44">
        <f>'C(小4男)複'!H25</f>
        <v>0</v>
      </c>
      <c r="F51" s="44">
        <f>'C(小4男)複'!F29</f>
        <v>0</v>
      </c>
      <c r="G51" s="44">
        <f>'C(小4男)複'!F28</f>
        <v>0</v>
      </c>
      <c r="H51" s="44" t="str">
        <f>'C(小4男)複'!F30</f>
        <v/>
      </c>
      <c r="I51" s="44">
        <f>'C(小4男)複'!H28</f>
        <v>0</v>
      </c>
      <c r="J51" s="44"/>
    </row>
    <row r="52" spans="1:10" x14ac:dyDescent="0.15">
      <c r="A52" s="44">
        <f>'C(小4男)複'!E31</f>
        <v>12</v>
      </c>
      <c r="B52" s="44">
        <f>'C(小4男)複'!F32</f>
        <v>0</v>
      </c>
      <c r="C52" s="44">
        <f>'C(小4男)複'!F31</f>
        <v>0</v>
      </c>
      <c r="D52" s="44" t="str">
        <f>'C(小4男)複'!F33</f>
        <v/>
      </c>
      <c r="E52" s="44">
        <f>'C(小4男)複'!H31</f>
        <v>0</v>
      </c>
      <c r="F52" s="44">
        <f>'C(小4男)複'!F35</f>
        <v>0</v>
      </c>
      <c r="G52" s="44">
        <f>'C(小4男)複'!F34</f>
        <v>0</v>
      </c>
      <c r="H52" s="44" t="str">
        <f>'C(小4男)複'!F36</f>
        <v/>
      </c>
      <c r="I52" s="44">
        <f>'C(小4男)複'!H34</f>
        <v>0</v>
      </c>
      <c r="J52" s="44"/>
    </row>
    <row r="53" spans="1:10" x14ac:dyDescent="0.15">
      <c r="A53" s="44">
        <f>'C(小4男)複'!E37</f>
        <v>13</v>
      </c>
      <c r="B53" s="44">
        <f>'C(小4男)複'!F38</f>
        <v>0</v>
      </c>
      <c r="C53" s="44">
        <f>'C(小4男)複'!F37</f>
        <v>0</v>
      </c>
      <c r="D53" s="44" t="str">
        <f>'C(小4男)複'!F39</f>
        <v/>
      </c>
      <c r="E53" s="44">
        <f>'C(小4男)複'!H37</f>
        <v>0</v>
      </c>
      <c r="F53" s="44">
        <f>'C(小4男)複'!F41</f>
        <v>0</v>
      </c>
      <c r="G53" s="44">
        <f>'C(小4男)複'!F40</f>
        <v>0</v>
      </c>
      <c r="H53" s="44" t="str">
        <f>'C(小4男)複'!F42</f>
        <v/>
      </c>
      <c r="I53" s="44">
        <f>'C(小4男)複'!H40</f>
        <v>0</v>
      </c>
      <c r="J53" s="44"/>
    </row>
    <row r="54" spans="1:10" x14ac:dyDescent="0.15">
      <c r="A54" s="44">
        <f>'C(小4男)複'!E43</f>
        <v>14</v>
      </c>
      <c r="B54" s="44">
        <f>'C(小4男)複'!F44</f>
        <v>0</v>
      </c>
      <c r="C54" s="44">
        <f>'C(小4男)複'!F43</f>
        <v>0</v>
      </c>
      <c r="D54" s="44" t="str">
        <f>'C(小4男)複'!F45</f>
        <v/>
      </c>
      <c r="E54" s="44">
        <f>'C(小4男)複'!H43</f>
        <v>0</v>
      </c>
      <c r="F54" s="44">
        <f>'C(小4男)複'!F47</f>
        <v>0</v>
      </c>
      <c r="G54" s="44">
        <f>'C(小4男)複'!F46</f>
        <v>0</v>
      </c>
      <c r="H54" s="44" t="str">
        <f>'C(小4男)複'!F48</f>
        <v/>
      </c>
      <c r="I54" s="44">
        <f>'C(小4男)複'!H46</f>
        <v>0</v>
      </c>
      <c r="J54" s="44"/>
    </row>
    <row r="55" spans="1:10" x14ac:dyDescent="0.15">
      <c r="A55" s="44">
        <f>'C(小4男)複'!E49</f>
        <v>15</v>
      </c>
      <c r="B55" s="44">
        <f>'C(小4男)複'!F50</f>
        <v>0</v>
      </c>
      <c r="C55" s="44">
        <f>'C(小4男)複'!F49</f>
        <v>0</v>
      </c>
      <c r="D55" s="44" t="str">
        <f>'C(小4男)複'!F51</f>
        <v/>
      </c>
      <c r="E55" s="44">
        <f>'C(小4男)複'!H49</f>
        <v>0</v>
      </c>
      <c r="F55" s="44">
        <f>'C(小4男)複'!F53</f>
        <v>0</v>
      </c>
      <c r="G55" s="44">
        <f>'C(小4男)複'!F52</f>
        <v>0</v>
      </c>
      <c r="H55" s="44" t="str">
        <f>'C(小4男)複'!F54</f>
        <v/>
      </c>
      <c r="I55" s="44">
        <f>'C(小4男)複'!H52</f>
        <v>0</v>
      </c>
      <c r="J55" s="44"/>
    </row>
    <row r="56" spans="1:10" x14ac:dyDescent="0.15">
      <c r="A56" s="44">
        <f>'C(小4男)複'!E55</f>
        <v>16</v>
      </c>
      <c r="B56" s="44">
        <f>'C(小4男)複'!F56</f>
        <v>0</v>
      </c>
      <c r="C56" s="44">
        <f>'C(小4男)複'!F55</f>
        <v>0</v>
      </c>
      <c r="D56" s="44" t="str">
        <f>'C(小4男)複'!F57</f>
        <v/>
      </c>
      <c r="E56" s="44">
        <f>'C(小4男)複'!H55</f>
        <v>0</v>
      </c>
      <c r="F56" s="44">
        <f>'C(小4男)複'!F59</f>
        <v>0</v>
      </c>
      <c r="G56" s="44">
        <f>'C(小4男)複'!F58</f>
        <v>0</v>
      </c>
      <c r="H56" s="44" t="str">
        <f>'C(小4男)複'!F60</f>
        <v/>
      </c>
      <c r="I56" s="44">
        <f>'C(小4男)複'!H58</f>
        <v>0</v>
      </c>
      <c r="J56" s="44"/>
    </row>
    <row r="58" spans="1:10" x14ac:dyDescent="0.15">
      <c r="A58" t="str">
        <f>'D(小4女)複'!B8</f>
        <v>（Ｄ）４年生女子ダブルス</v>
      </c>
    </row>
    <row r="59" spans="1:10" x14ac:dyDescent="0.15">
      <c r="A59" s="44"/>
      <c r="B59" s="44" t="s">
        <v>102</v>
      </c>
      <c r="C59" s="44" t="s">
        <v>103</v>
      </c>
      <c r="D59" s="44" t="s">
        <v>13</v>
      </c>
      <c r="E59" s="44" t="s">
        <v>104</v>
      </c>
      <c r="F59" s="44" t="s">
        <v>105</v>
      </c>
      <c r="G59" s="44" t="s">
        <v>103</v>
      </c>
      <c r="H59" s="44" t="s">
        <v>13</v>
      </c>
      <c r="I59" s="44" t="s">
        <v>104</v>
      </c>
      <c r="J59" s="44" t="s">
        <v>106</v>
      </c>
    </row>
    <row r="60" spans="1:10" x14ac:dyDescent="0.15">
      <c r="A60" s="44">
        <f>'D(小4女)複'!A13</f>
        <v>1</v>
      </c>
      <c r="B60" s="44">
        <f>'D(小4女)複'!B14</f>
        <v>0</v>
      </c>
      <c r="C60" s="44">
        <f>'D(小4女)複'!B13</f>
        <v>0</v>
      </c>
      <c r="D60" s="44" t="str">
        <f>'D(小4女)複'!B15</f>
        <v/>
      </c>
      <c r="E60" s="44">
        <f>'D(小4女)複'!D13</f>
        <v>0</v>
      </c>
      <c r="F60" s="44">
        <f>'D(小4女)複'!B17</f>
        <v>0</v>
      </c>
      <c r="G60" s="44">
        <f>'D(小4女)複'!B16</f>
        <v>0</v>
      </c>
      <c r="H60" s="44" t="str">
        <f>'D(小4女)複'!B18</f>
        <v/>
      </c>
      <c r="I60" s="44">
        <f>'D(小4女)複'!D16</f>
        <v>0</v>
      </c>
      <c r="J60" s="44"/>
    </row>
    <row r="61" spans="1:10" x14ac:dyDescent="0.15">
      <c r="A61" s="44">
        <f>'D(小4女)複'!A19</f>
        <v>2</v>
      </c>
      <c r="B61" s="44">
        <f>'D(小4女)複'!B20</f>
        <v>0</v>
      </c>
      <c r="C61" s="44">
        <f>'D(小4女)複'!B19</f>
        <v>0</v>
      </c>
      <c r="D61" s="44" t="str">
        <f>'D(小4女)複'!B21</f>
        <v/>
      </c>
      <c r="E61" s="44">
        <f>'D(小4女)複'!D19</f>
        <v>0</v>
      </c>
      <c r="F61" s="44">
        <f>'D(小4女)複'!B23</f>
        <v>0</v>
      </c>
      <c r="G61" s="44">
        <f>'D(小4女)複'!B22</f>
        <v>0</v>
      </c>
      <c r="H61" s="44" t="str">
        <f>'D(小4女)複'!B24</f>
        <v/>
      </c>
      <c r="I61" s="44">
        <f>'D(小4女)複'!D22</f>
        <v>0</v>
      </c>
      <c r="J61" s="44"/>
    </row>
    <row r="62" spans="1:10" x14ac:dyDescent="0.15">
      <c r="A62" s="44">
        <f>'D(小4女)複'!A25</f>
        <v>3</v>
      </c>
      <c r="B62" s="44">
        <f>'D(小4女)複'!B26</f>
        <v>0</v>
      </c>
      <c r="C62" s="44">
        <f>'D(小4女)複'!B25</f>
        <v>0</v>
      </c>
      <c r="D62" s="44" t="str">
        <f>'D(小4女)複'!B27</f>
        <v/>
      </c>
      <c r="E62" s="44">
        <f>'D(小4女)複'!D25</f>
        <v>0</v>
      </c>
      <c r="F62" s="44">
        <f>'D(小4女)複'!B29</f>
        <v>0</v>
      </c>
      <c r="G62" s="44">
        <f>'D(小4女)複'!B28</f>
        <v>0</v>
      </c>
      <c r="H62" s="44" t="str">
        <f>'D(小4女)複'!B30</f>
        <v/>
      </c>
      <c r="I62" s="44">
        <f>'D(小4女)複'!D28</f>
        <v>0</v>
      </c>
      <c r="J62" s="44"/>
    </row>
    <row r="63" spans="1:10" x14ac:dyDescent="0.15">
      <c r="A63" s="44">
        <f>'D(小4女)複'!A31</f>
        <v>4</v>
      </c>
      <c r="B63" s="44">
        <f>'D(小4女)複'!B32</f>
        <v>0</v>
      </c>
      <c r="C63" s="44">
        <f>'D(小4女)複'!B31</f>
        <v>0</v>
      </c>
      <c r="D63" s="44" t="str">
        <f>'D(小4女)複'!B33</f>
        <v/>
      </c>
      <c r="E63" s="44">
        <f>'D(小4女)複'!D31</f>
        <v>0</v>
      </c>
      <c r="F63" s="44">
        <f>'D(小4女)複'!B35</f>
        <v>0</v>
      </c>
      <c r="G63" s="44">
        <f>'D(小4女)複'!B34</f>
        <v>0</v>
      </c>
      <c r="H63" s="44" t="str">
        <f>'D(小4女)複'!B36</f>
        <v/>
      </c>
      <c r="I63" s="44">
        <f>'D(小4女)複'!D34</f>
        <v>0</v>
      </c>
      <c r="J63" s="44"/>
    </row>
    <row r="64" spans="1:10" x14ac:dyDescent="0.15">
      <c r="A64" s="44">
        <f>'D(小4女)複'!A37</f>
        <v>5</v>
      </c>
      <c r="B64" s="44">
        <f>'D(小4女)複'!B38</f>
        <v>0</v>
      </c>
      <c r="C64" s="44">
        <f>'D(小4女)複'!B37</f>
        <v>0</v>
      </c>
      <c r="D64" s="44" t="str">
        <f>'D(小4女)複'!B39</f>
        <v/>
      </c>
      <c r="E64" s="44">
        <f>'D(小4女)複'!D37</f>
        <v>0</v>
      </c>
      <c r="F64" s="44">
        <f>'D(小4女)複'!B41</f>
        <v>0</v>
      </c>
      <c r="G64" s="44">
        <f>'D(小4女)複'!B40</f>
        <v>0</v>
      </c>
      <c r="H64" s="44" t="str">
        <f>'D(小4女)複'!B42</f>
        <v/>
      </c>
      <c r="I64" s="44">
        <f>'D(小4女)複'!D40</f>
        <v>0</v>
      </c>
      <c r="J64" s="44"/>
    </row>
    <row r="65" spans="1:10" x14ac:dyDescent="0.15">
      <c r="A65" s="44">
        <f>'D(小4女)複'!A43</f>
        <v>6</v>
      </c>
      <c r="B65" s="44">
        <f>'D(小4女)複'!B44</f>
        <v>0</v>
      </c>
      <c r="C65" s="44">
        <f>'D(小4女)複'!B43</f>
        <v>0</v>
      </c>
      <c r="D65" s="44" t="str">
        <f>'D(小4女)複'!B45</f>
        <v/>
      </c>
      <c r="E65" s="44">
        <f>'D(小4女)複'!D43</f>
        <v>0</v>
      </c>
      <c r="F65" s="44">
        <f>'D(小4女)複'!B47</f>
        <v>0</v>
      </c>
      <c r="G65" s="44">
        <f>'D(小4女)複'!B46</f>
        <v>0</v>
      </c>
      <c r="H65" s="44" t="str">
        <f>'D(小4女)複'!B48</f>
        <v/>
      </c>
      <c r="I65" s="44">
        <f>'D(小4女)複'!D46</f>
        <v>0</v>
      </c>
      <c r="J65" s="44"/>
    </row>
    <row r="66" spans="1:10" x14ac:dyDescent="0.15">
      <c r="A66" s="44">
        <f>'D(小4女)複'!A49</f>
        <v>7</v>
      </c>
      <c r="B66" s="44">
        <f>'D(小4女)複'!B50</f>
        <v>0</v>
      </c>
      <c r="C66" s="44">
        <f>'D(小4女)複'!B49</f>
        <v>0</v>
      </c>
      <c r="D66" s="44" t="str">
        <f>'D(小4女)複'!B51</f>
        <v/>
      </c>
      <c r="E66" s="44">
        <f>'D(小4女)複'!D49</f>
        <v>0</v>
      </c>
      <c r="F66" s="44">
        <f>'D(小4女)複'!B53</f>
        <v>0</v>
      </c>
      <c r="G66" s="44">
        <f>'D(小4女)複'!B52</f>
        <v>0</v>
      </c>
      <c r="H66" s="44" t="str">
        <f>'D(小4女)複'!B54</f>
        <v/>
      </c>
      <c r="I66" s="44">
        <f>'D(小4女)複'!D52</f>
        <v>0</v>
      </c>
      <c r="J66" s="44"/>
    </row>
    <row r="67" spans="1:10" x14ac:dyDescent="0.15">
      <c r="A67" s="44">
        <f>'D(小4女)複'!A55</f>
        <v>8</v>
      </c>
      <c r="B67" s="44">
        <f>'D(小4女)複'!B56</f>
        <v>0</v>
      </c>
      <c r="C67" s="44">
        <f>'D(小4女)複'!B55</f>
        <v>0</v>
      </c>
      <c r="D67" s="44" t="str">
        <f>'D(小4女)複'!B57</f>
        <v/>
      </c>
      <c r="E67" s="44">
        <f>'D(小4女)複'!D55</f>
        <v>0</v>
      </c>
      <c r="F67" s="44">
        <f>'D(小4女)複'!B59</f>
        <v>0</v>
      </c>
      <c r="G67" s="44">
        <f>'D(小4女)複'!B58</f>
        <v>0</v>
      </c>
      <c r="H67" s="44" t="str">
        <f>'D(小4女)複'!B60</f>
        <v/>
      </c>
      <c r="I67" s="44">
        <f>'D(小4女)複'!D58</f>
        <v>0</v>
      </c>
      <c r="J67" s="44"/>
    </row>
    <row r="68" spans="1:10" x14ac:dyDescent="0.15">
      <c r="A68" s="44">
        <f>'D(小4女)複'!E13</f>
        <v>9</v>
      </c>
      <c r="B68" s="44">
        <f>'D(小4女)複'!F14</f>
        <v>0</v>
      </c>
      <c r="C68" s="44">
        <f>'D(小4女)複'!F13</f>
        <v>0</v>
      </c>
      <c r="D68" s="44" t="str">
        <f>'D(小4女)複'!F15</f>
        <v/>
      </c>
      <c r="E68" s="44">
        <f>'D(小4女)複'!H13</f>
        <v>0</v>
      </c>
      <c r="F68" s="44">
        <f>'D(小4女)複'!F17</f>
        <v>0</v>
      </c>
      <c r="G68" s="44">
        <f>'D(小4女)複'!F16</f>
        <v>0</v>
      </c>
      <c r="H68" s="44" t="str">
        <f>'D(小4女)複'!F18</f>
        <v/>
      </c>
      <c r="I68" s="44">
        <f>'D(小4女)複'!H16</f>
        <v>0</v>
      </c>
      <c r="J68" s="44"/>
    </row>
    <row r="69" spans="1:10" x14ac:dyDescent="0.15">
      <c r="A69" s="44">
        <f>'D(小4女)複'!E19</f>
        <v>10</v>
      </c>
      <c r="B69" s="44">
        <f>'D(小4女)複'!F20</f>
        <v>0</v>
      </c>
      <c r="C69" s="44">
        <f>'D(小4女)複'!F19</f>
        <v>0</v>
      </c>
      <c r="D69" s="44" t="str">
        <f>'D(小4女)複'!F21</f>
        <v/>
      </c>
      <c r="E69" s="44">
        <f>'D(小4女)複'!H19</f>
        <v>0</v>
      </c>
      <c r="F69" s="44">
        <f>'D(小4女)複'!F23</f>
        <v>0</v>
      </c>
      <c r="G69" s="44">
        <f>'D(小4女)複'!F22</f>
        <v>0</v>
      </c>
      <c r="H69" s="44" t="str">
        <f>'D(小4女)複'!F24</f>
        <v/>
      </c>
      <c r="I69" s="44">
        <f>'D(小4女)複'!H22</f>
        <v>0</v>
      </c>
      <c r="J69" s="44"/>
    </row>
    <row r="70" spans="1:10" x14ac:dyDescent="0.15">
      <c r="A70" s="44">
        <f>'D(小4女)複'!E25</f>
        <v>11</v>
      </c>
      <c r="B70" s="44">
        <f>'D(小4女)複'!F26</f>
        <v>0</v>
      </c>
      <c r="C70" s="44">
        <f>'D(小4女)複'!F25</f>
        <v>0</v>
      </c>
      <c r="D70" s="44" t="str">
        <f>'D(小4女)複'!F27</f>
        <v/>
      </c>
      <c r="E70" s="44">
        <f>'D(小4女)複'!H25</f>
        <v>0</v>
      </c>
      <c r="F70" s="44">
        <f>'D(小4女)複'!F29</f>
        <v>0</v>
      </c>
      <c r="G70" s="44">
        <f>'D(小4女)複'!F28</f>
        <v>0</v>
      </c>
      <c r="H70" s="44" t="str">
        <f>'D(小4女)複'!F30</f>
        <v/>
      </c>
      <c r="I70" s="44">
        <f>'D(小4女)複'!H28</f>
        <v>0</v>
      </c>
      <c r="J70" s="44"/>
    </row>
    <row r="71" spans="1:10" x14ac:dyDescent="0.15">
      <c r="A71" s="44">
        <f>'D(小4女)複'!E31</f>
        <v>12</v>
      </c>
      <c r="B71" s="44">
        <f>'D(小4女)複'!F32</f>
        <v>0</v>
      </c>
      <c r="C71" s="44">
        <f>'D(小4女)複'!F31</f>
        <v>0</v>
      </c>
      <c r="D71" s="44" t="str">
        <f>'D(小4女)複'!F33</f>
        <v/>
      </c>
      <c r="E71" s="44">
        <f>'D(小4女)複'!H31</f>
        <v>0</v>
      </c>
      <c r="F71" s="44">
        <f>'D(小4女)複'!F35</f>
        <v>0</v>
      </c>
      <c r="G71" s="44">
        <f>'D(小4女)複'!F34</f>
        <v>0</v>
      </c>
      <c r="H71" s="44" t="str">
        <f>'D(小4女)複'!F36</f>
        <v/>
      </c>
      <c r="I71" s="44">
        <f>'D(小4女)複'!H34</f>
        <v>0</v>
      </c>
      <c r="J71" s="44"/>
    </row>
    <row r="72" spans="1:10" x14ac:dyDescent="0.15">
      <c r="A72" s="44">
        <f>'D(小4女)複'!E37</f>
        <v>13</v>
      </c>
      <c r="B72" s="44">
        <f>'D(小4女)複'!F38</f>
        <v>0</v>
      </c>
      <c r="C72" s="44">
        <f>'D(小4女)複'!F37</f>
        <v>0</v>
      </c>
      <c r="D72" s="44" t="str">
        <f>'D(小4女)複'!F39</f>
        <v/>
      </c>
      <c r="E72" s="44">
        <f>'D(小4女)複'!H37</f>
        <v>0</v>
      </c>
      <c r="F72" s="44">
        <f>'D(小4女)複'!F41</f>
        <v>0</v>
      </c>
      <c r="G72" s="44">
        <f>'D(小4女)複'!F40</f>
        <v>0</v>
      </c>
      <c r="H72" s="44" t="str">
        <f>'D(小4女)複'!F42</f>
        <v/>
      </c>
      <c r="I72" s="44">
        <f>'D(小4女)複'!H40</f>
        <v>0</v>
      </c>
      <c r="J72" s="44"/>
    </row>
    <row r="73" spans="1:10" x14ac:dyDescent="0.15">
      <c r="A73" s="44">
        <f>'D(小4女)複'!E43</f>
        <v>14</v>
      </c>
      <c r="B73" s="44">
        <f>'D(小4女)複'!F44</f>
        <v>0</v>
      </c>
      <c r="C73" s="44">
        <f>'D(小4女)複'!F43</f>
        <v>0</v>
      </c>
      <c r="D73" s="44" t="str">
        <f>'D(小4女)複'!F45</f>
        <v/>
      </c>
      <c r="E73" s="44">
        <f>'D(小4女)複'!H43</f>
        <v>0</v>
      </c>
      <c r="F73" s="44">
        <f>'D(小4女)複'!F47</f>
        <v>0</v>
      </c>
      <c r="G73" s="44">
        <f>'D(小4女)複'!F46</f>
        <v>0</v>
      </c>
      <c r="H73" s="44" t="str">
        <f>'D(小4女)複'!F48</f>
        <v/>
      </c>
      <c r="I73" s="44">
        <f>'D(小4女)複'!H46</f>
        <v>0</v>
      </c>
      <c r="J73" s="44"/>
    </row>
    <row r="74" spans="1:10" x14ac:dyDescent="0.15">
      <c r="A74" s="44">
        <f>'D(小4女)複'!E49</f>
        <v>15</v>
      </c>
      <c r="B74" s="44">
        <f>'D(小4女)複'!F50</f>
        <v>0</v>
      </c>
      <c r="C74" s="44">
        <f>'D(小4女)複'!F49</f>
        <v>0</v>
      </c>
      <c r="D74" s="44" t="str">
        <f>'D(小4女)複'!F51</f>
        <v/>
      </c>
      <c r="E74" s="44">
        <f>'D(小4女)複'!H49</f>
        <v>0</v>
      </c>
      <c r="F74" s="44">
        <f>'D(小4女)複'!F53</f>
        <v>0</v>
      </c>
      <c r="G74" s="44">
        <f>'D(小4女)複'!F52</f>
        <v>0</v>
      </c>
      <c r="H74" s="44" t="str">
        <f>'D(小4女)複'!F54</f>
        <v/>
      </c>
      <c r="I74" s="44">
        <f>'D(小4女)複'!H52</f>
        <v>0</v>
      </c>
      <c r="J74" s="44"/>
    </row>
    <row r="75" spans="1:10" x14ac:dyDescent="0.15">
      <c r="A75" s="44">
        <f>'D(小4女)複'!E55</f>
        <v>16</v>
      </c>
      <c r="B75" s="44">
        <f>'D(小4女)複'!F56</f>
        <v>0</v>
      </c>
      <c r="C75" s="44">
        <f>'D(小4女)複'!F55</f>
        <v>0</v>
      </c>
      <c r="D75" s="44" t="str">
        <f>'D(小4女)複'!F57</f>
        <v/>
      </c>
      <c r="E75" s="44">
        <f>'D(小4女)複'!H55</f>
        <v>0</v>
      </c>
      <c r="F75" s="44">
        <f>'D(小4女)複'!F59</f>
        <v>0</v>
      </c>
      <c r="G75" s="44">
        <f>'D(小4女)複'!F58</f>
        <v>0</v>
      </c>
      <c r="H75" s="44" t="str">
        <f>'D(小4女)複'!F60</f>
        <v/>
      </c>
      <c r="I75" s="44">
        <f>'D(小4女)複'!H58</f>
        <v>0</v>
      </c>
      <c r="J75" s="44"/>
    </row>
    <row r="77" spans="1:10" x14ac:dyDescent="0.15">
      <c r="A77" t="str">
        <f>'E(小3男)複'!B8</f>
        <v>（Ｅ）３年生以下男子ダブルス</v>
      </c>
    </row>
    <row r="78" spans="1:10" x14ac:dyDescent="0.15">
      <c r="A78" s="44"/>
      <c r="B78" s="44" t="s">
        <v>96</v>
      </c>
      <c r="C78" s="44" t="s">
        <v>97</v>
      </c>
      <c r="D78" s="44" t="s">
        <v>98</v>
      </c>
      <c r="E78" s="44" t="s">
        <v>99</v>
      </c>
      <c r="F78" s="44" t="s">
        <v>100</v>
      </c>
      <c r="G78" s="44" t="s">
        <v>97</v>
      </c>
      <c r="H78" s="44" t="s">
        <v>98</v>
      </c>
      <c r="I78" s="44" t="s">
        <v>99</v>
      </c>
      <c r="J78" s="44" t="s">
        <v>101</v>
      </c>
    </row>
    <row r="79" spans="1:10" x14ac:dyDescent="0.15">
      <c r="A79" s="44">
        <f>'E(小3男)複'!A13</f>
        <v>1</v>
      </c>
      <c r="B79" s="44">
        <f>'E(小3男)複'!B14</f>
        <v>0</v>
      </c>
      <c r="C79" s="44">
        <f>'E(小3男)複'!B13</f>
        <v>0</v>
      </c>
      <c r="D79" s="44" t="str">
        <f>'E(小3男)複'!B15</f>
        <v/>
      </c>
      <c r="E79" s="44">
        <f>'E(小3男)複'!D13</f>
        <v>0</v>
      </c>
      <c r="F79" s="44">
        <f>'E(小3男)複'!B17</f>
        <v>0</v>
      </c>
      <c r="G79" s="44">
        <f>'E(小3男)複'!B16</f>
        <v>0</v>
      </c>
      <c r="H79" s="44" t="str">
        <f>'E(小3男)複'!B18</f>
        <v/>
      </c>
      <c r="I79" s="44">
        <f>'E(小3男)複'!D16</f>
        <v>0</v>
      </c>
      <c r="J79" s="44"/>
    </row>
    <row r="80" spans="1:10" x14ac:dyDescent="0.15">
      <c r="A80" s="44">
        <f>'E(小3男)複'!A19</f>
        <v>2</v>
      </c>
      <c r="B80" s="44">
        <f>'E(小3男)複'!B20</f>
        <v>0</v>
      </c>
      <c r="C80" s="44">
        <f>'E(小3男)複'!B19</f>
        <v>0</v>
      </c>
      <c r="D80" s="44" t="str">
        <f>'E(小3男)複'!B21</f>
        <v/>
      </c>
      <c r="E80" s="44">
        <f>'E(小3男)複'!D19</f>
        <v>0</v>
      </c>
      <c r="F80" s="44">
        <f>'E(小3男)複'!B23</f>
        <v>0</v>
      </c>
      <c r="G80" s="44">
        <f>'E(小3男)複'!B22</f>
        <v>0</v>
      </c>
      <c r="H80" s="44" t="str">
        <f>'E(小3男)複'!B24</f>
        <v/>
      </c>
      <c r="I80" s="44">
        <f>'E(小3男)複'!D22</f>
        <v>0</v>
      </c>
      <c r="J80" s="44"/>
    </row>
    <row r="81" spans="1:10" x14ac:dyDescent="0.15">
      <c r="A81" s="44">
        <f>'E(小3男)複'!A25</f>
        <v>3</v>
      </c>
      <c r="B81" s="44">
        <f>'E(小3男)複'!B26</f>
        <v>0</v>
      </c>
      <c r="C81" s="44">
        <f>'E(小3男)複'!B25</f>
        <v>0</v>
      </c>
      <c r="D81" s="44" t="str">
        <f>'E(小3男)複'!B27</f>
        <v/>
      </c>
      <c r="E81" s="44">
        <f>'E(小3男)複'!D25</f>
        <v>0</v>
      </c>
      <c r="F81" s="44">
        <f>'E(小3男)複'!B29</f>
        <v>0</v>
      </c>
      <c r="G81" s="44">
        <f>'E(小3男)複'!B28</f>
        <v>0</v>
      </c>
      <c r="H81" s="44" t="str">
        <f>'E(小3男)複'!B30</f>
        <v/>
      </c>
      <c r="I81" s="44">
        <f>'E(小3男)複'!D28</f>
        <v>0</v>
      </c>
      <c r="J81" s="44"/>
    </row>
    <row r="82" spans="1:10" x14ac:dyDescent="0.15">
      <c r="A82" s="44">
        <f>'E(小3男)複'!A31</f>
        <v>4</v>
      </c>
      <c r="B82" s="44">
        <f>'E(小3男)複'!B32</f>
        <v>0</v>
      </c>
      <c r="C82" s="44">
        <f>'E(小3男)複'!B31</f>
        <v>0</v>
      </c>
      <c r="D82" s="44" t="str">
        <f>'E(小3男)複'!B33</f>
        <v/>
      </c>
      <c r="E82" s="44">
        <f>'E(小3男)複'!D31</f>
        <v>0</v>
      </c>
      <c r="F82" s="44">
        <f>'E(小3男)複'!B35</f>
        <v>0</v>
      </c>
      <c r="G82" s="44">
        <f>'E(小3男)複'!B34</f>
        <v>0</v>
      </c>
      <c r="H82" s="44" t="str">
        <f>'E(小3男)複'!B36</f>
        <v/>
      </c>
      <c r="I82" s="44">
        <f>'E(小3男)複'!D34</f>
        <v>0</v>
      </c>
      <c r="J82" s="44"/>
    </row>
    <row r="83" spans="1:10" x14ac:dyDescent="0.15">
      <c r="A83" s="44">
        <f>'E(小3男)複'!A37</f>
        <v>5</v>
      </c>
      <c r="B83" s="44">
        <f>'E(小3男)複'!B38</f>
        <v>0</v>
      </c>
      <c r="C83" s="44">
        <f>'E(小3男)複'!B37</f>
        <v>0</v>
      </c>
      <c r="D83" s="44" t="str">
        <f>'E(小3男)複'!B39</f>
        <v/>
      </c>
      <c r="E83" s="44">
        <f>'E(小3男)複'!D37</f>
        <v>0</v>
      </c>
      <c r="F83" s="44">
        <f>'E(小3男)複'!B41</f>
        <v>0</v>
      </c>
      <c r="G83" s="44">
        <f>'E(小3男)複'!B40</f>
        <v>0</v>
      </c>
      <c r="H83" s="44" t="str">
        <f>'E(小3男)複'!B42</f>
        <v/>
      </c>
      <c r="I83" s="44">
        <f>'E(小3男)複'!D40</f>
        <v>0</v>
      </c>
      <c r="J83" s="44"/>
    </row>
    <row r="84" spans="1:10" x14ac:dyDescent="0.15">
      <c r="A84" s="44">
        <f>'E(小3男)複'!A43</f>
        <v>6</v>
      </c>
      <c r="B84" s="44">
        <f>'E(小3男)複'!B44</f>
        <v>0</v>
      </c>
      <c r="C84" s="44">
        <f>'E(小3男)複'!B43</f>
        <v>0</v>
      </c>
      <c r="D84" s="44" t="str">
        <f>'E(小3男)複'!B45</f>
        <v/>
      </c>
      <c r="E84" s="44">
        <f>'E(小3男)複'!D43</f>
        <v>0</v>
      </c>
      <c r="F84" s="44">
        <f>'E(小3男)複'!B47</f>
        <v>0</v>
      </c>
      <c r="G84" s="44">
        <f>'E(小3男)複'!B46</f>
        <v>0</v>
      </c>
      <c r="H84" s="44" t="str">
        <f>'E(小3男)複'!B48</f>
        <v/>
      </c>
      <c r="I84" s="44">
        <f>'E(小3男)複'!D46</f>
        <v>0</v>
      </c>
      <c r="J84" s="44"/>
    </row>
    <row r="85" spans="1:10" x14ac:dyDescent="0.15">
      <c r="A85" s="44">
        <f>'E(小3男)複'!A49</f>
        <v>7</v>
      </c>
      <c r="B85" s="44">
        <f>'E(小3男)複'!B50</f>
        <v>0</v>
      </c>
      <c r="C85" s="44">
        <f>'E(小3男)複'!B49</f>
        <v>0</v>
      </c>
      <c r="D85" s="44" t="str">
        <f>'E(小3男)複'!B51</f>
        <v/>
      </c>
      <c r="E85" s="44">
        <f>'E(小3男)複'!D49</f>
        <v>0</v>
      </c>
      <c r="F85" s="44">
        <f>'E(小3男)複'!B53</f>
        <v>0</v>
      </c>
      <c r="G85" s="44">
        <f>'E(小3男)複'!B52</f>
        <v>0</v>
      </c>
      <c r="H85" s="44" t="str">
        <f>'E(小3男)複'!B54</f>
        <v/>
      </c>
      <c r="I85" s="44">
        <f>'E(小3男)複'!D52</f>
        <v>0</v>
      </c>
      <c r="J85" s="44"/>
    </row>
    <row r="86" spans="1:10" x14ac:dyDescent="0.15">
      <c r="A86" s="44">
        <f>'E(小3男)複'!A55</f>
        <v>8</v>
      </c>
      <c r="B86" s="44">
        <f>'E(小3男)複'!B56</f>
        <v>0</v>
      </c>
      <c r="C86" s="44">
        <f>'E(小3男)複'!B55</f>
        <v>0</v>
      </c>
      <c r="D86" s="44" t="str">
        <f>'E(小3男)複'!B57</f>
        <v/>
      </c>
      <c r="E86" s="44">
        <f>'E(小3男)複'!D55</f>
        <v>0</v>
      </c>
      <c r="F86" s="44">
        <f>'E(小3男)複'!B59</f>
        <v>0</v>
      </c>
      <c r="G86" s="44">
        <f>'E(小3男)複'!B58</f>
        <v>0</v>
      </c>
      <c r="H86" s="44" t="str">
        <f>'E(小3男)複'!B60</f>
        <v/>
      </c>
      <c r="I86" s="44">
        <f>'E(小3男)複'!D58</f>
        <v>0</v>
      </c>
      <c r="J86" s="44"/>
    </row>
    <row r="87" spans="1:10" x14ac:dyDescent="0.15">
      <c r="A87" s="44">
        <f>'E(小3男)複'!E13</f>
        <v>9</v>
      </c>
      <c r="B87" s="44">
        <f>'E(小3男)複'!F14</f>
        <v>0</v>
      </c>
      <c r="C87" s="44">
        <f>'E(小3男)複'!F13</f>
        <v>0</v>
      </c>
      <c r="D87" s="44" t="str">
        <f>'E(小3男)複'!F15</f>
        <v/>
      </c>
      <c r="E87" s="44">
        <f>'E(小3男)複'!H13</f>
        <v>0</v>
      </c>
      <c r="F87" s="44">
        <f>'E(小3男)複'!F17</f>
        <v>0</v>
      </c>
      <c r="G87" s="44">
        <f>'E(小3男)複'!F16</f>
        <v>0</v>
      </c>
      <c r="H87" s="44" t="str">
        <f>'E(小3男)複'!F18</f>
        <v/>
      </c>
      <c r="I87" s="44">
        <f>'E(小3男)複'!H16</f>
        <v>0</v>
      </c>
      <c r="J87" s="44"/>
    </row>
    <row r="88" spans="1:10" x14ac:dyDescent="0.15">
      <c r="A88" s="44">
        <f>'E(小3男)複'!E19</f>
        <v>10</v>
      </c>
      <c r="B88" s="44">
        <f>'E(小3男)複'!F20</f>
        <v>0</v>
      </c>
      <c r="C88" s="44">
        <f>'E(小3男)複'!F19</f>
        <v>0</v>
      </c>
      <c r="D88" s="44" t="str">
        <f>'E(小3男)複'!F21</f>
        <v/>
      </c>
      <c r="E88" s="44">
        <f>'E(小3男)複'!H19</f>
        <v>0</v>
      </c>
      <c r="F88" s="44">
        <f>'E(小3男)複'!F23</f>
        <v>0</v>
      </c>
      <c r="G88" s="44">
        <f>'E(小3男)複'!F22</f>
        <v>0</v>
      </c>
      <c r="H88" s="44" t="str">
        <f>'E(小3男)複'!F24</f>
        <v/>
      </c>
      <c r="I88" s="44">
        <f>'E(小3男)複'!H22</f>
        <v>0</v>
      </c>
      <c r="J88" s="44"/>
    </row>
    <row r="89" spans="1:10" x14ac:dyDescent="0.15">
      <c r="A89" s="44">
        <f>'E(小3男)複'!E25</f>
        <v>11</v>
      </c>
      <c r="B89" s="44">
        <f>'E(小3男)複'!F26</f>
        <v>0</v>
      </c>
      <c r="C89" s="44">
        <f>'E(小3男)複'!F25</f>
        <v>0</v>
      </c>
      <c r="D89" s="44" t="str">
        <f>'E(小3男)複'!F27</f>
        <v/>
      </c>
      <c r="E89" s="44">
        <f>'E(小3男)複'!H25</f>
        <v>0</v>
      </c>
      <c r="F89" s="44">
        <f>'E(小3男)複'!F29</f>
        <v>0</v>
      </c>
      <c r="G89" s="44">
        <f>'E(小3男)複'!F28</f>
        <v>0</v>
      </c>
      <c r="H89" s="44" t="str">
        <f>'E(小3男)複'!F30</f>
        <v/>
      </c>
      <c r="I89" s="44">
        <f>'E(小3男)複'!H28</f>
        <v>0</v>
      </c>
      <c r="J89" s="44"/>
    </row>
    <row r="90" spans="1:10" x14ac:dyDescent="0.15">
      <c r="A90" s="44">
        <f>'E(小3男)複'!E31</f>
        <v>12</v>
      </c>
      <c r="B90" s="44">
        <f>'E(小3男)複'!F32</f>
        <v>0</v>
      </c>
      <c r="C90" s="44">
        <f>'E(小3男)複'!F31</f>
        <v>0</v>
      </c>
      <c r="D90" s="44" t="str">
        <f>'E(小3男)複'!F33</f>
        <v/>
      </c>
      <c r="E90" s="44">
        <f>'E(小3男)複'!H31</f>
        <v>0</v>
      </c>
      <c r="F90" s="44">
        <f>'E(小3男)複'!F35</f>
        <v>0</v>
      </c>
      <c r="G90" s="44">
        <f>'E(小3男)複'!F34</f>
        <v>0</v>
      </c>
      <c r="H90" s="44" t="str">
        <f>'E(小3男)複'!F36</f>
        <v/>
      </c>
      <c r="I90" s="44">
        <f>'E(小3男)複'!H34</f>
        <v>0</v>
      </c>
      <c r="J90" s="44"/>
    </row>
    <row r="91" spans="1:10" x14ac:dyDescent="0.15">
      <c r="A91" s="44">
        <f>'E(小3男)複'!E37</f>
        <v>13</v>
      </c>
      <c r="B91" s="44">
        <f>'E(小3男)複'!F38</f>
        <v>0</v>
      </c>
      <c r="C91" s="44">
        <f>'E(小3男)複'!F37</f>
        <v>0</v>
      </c>
      <c r="D91" s="44" t="str">
        <f>'E(小3男)複'!F39</f>
        <v/>
      </c>
      <c r="E91" s="44">
        <f>'E(小3男)複'!H37</f>
        <v>0</v>
      </c>
      <c r="F91" s="44">
        <f>'E(小3男)複'!F41</f>
        <v>0</v>
      </c>
      <c r="G91" s="44">
        <f>'E(小3男)複'!F40</f>
        <v>0</v>
      </c>
      <c r="H91" s="44" t="str">
        <f>'E(小3男)複'!F42</f>
        <v/>
      </c>
      <c r="I91" s="44">
        <f>'E(小3男)複'!H40</f>
        <v>0</v>
      </c>
      <c r="J91" s="44"/>
    </row>
    <row r="92" spans="1:10" x14ac:dyDescent="0.15">
      <c r="A92" s="44">
        <f>'E(小3男)複'!E43</f>
        <v>14</v>
      </c>
      <c r="B92" s="44">
        <f>'E(小3男)複'!F44</f>
        <v>0</v>
      </c>
      <c r="C92" s="44">
        <f>'E(小3男)複'!F43</f>
        <v>0</v>
      </c>
      <c r="D92" s="44" t="str">
        <f>'E(小3男)複'!F45</f>
        <v/>
      </c>
      <c r="E92" s="44">
        <f>'E(小3男)複'!H43</f>
        <v>0</v>
      </c>
      <c r="F92" s="44">
        <f>'E(小3男)複'!F47</f>
        <v>0</v>
      </c>
      <c r="G92" s="44">
        <f>'E(小3男)複'!F46</f>
        <v>0</v>
      </c>
      <c r="H92" s="44" t="str">
        <f>'E(小3男)複'!F48</f>
        <v/>
      </c>
      <c r="I92" s="44">
        <f>'E(小3男)複'!H46</f>
        <v>0</v>
      </c>
      <c r="J92" s="44"/>
    </row>
    <row r="93" spans="1:10" x14ac:dyDescent="0.15">
      <c r="A93" s="44">
        <f>'E(小3男)複'!E49</f>
        <v>15</v>
      </c>
      <c r="B93" s="44">
        <f>'E(小3男)複'!F50</f>
        <v>0</v>
      </c>
      <c r="C93" s="44">
        <f>'E(小3男)複'!F49</f>
        <v>0</v>
      </c>
      <c r="D93" s="44" t="str">
        <f>'E(小3男)複'!F51</f>
        <v/>
      </c>
      <c r="E93" s="44">
        <f>'E(小3男)複'!H49</f>
        <v>0</v>
      </c>
      <c r="F93" s="44">
        <f>'E(小3男)複'!F53</f>
        <v>0</v>
      </c>
      <c r="G93" s="44">
        <f>'E(小3男)複'!F52</f>
        <v>0</v>
      </c>
      <c r="H93" s="44" t="str">
        <f>'E(小3男)複'!F54</f>
        <v/>
      </c>
      <c r="I93" s="44">
        <f>'E(小3男)複'!H52</f>
        <v>0</v>
      </c>
      <c r="J93" s="44"/>
    </row>
    <row r="94" spans="1:10" x14ac:dyDescent="0.15">
      <c r="A94" s="44">
        <f>'E(小3男)複'!E55</f>
        <v>16</v>
      </c>
      <c r="B94" s="44">
        <f>'E(小3男)複'!F56</f>
        <v>0</v>
      </c>
      <c r="C94" s="44">
        <f>'E(小3男)複'!F55</f>
        <v>0</v>
      </c>
      <c r="D94" s="44" t="str">
        <f>'E(小3男)複'!F57</f>
        <v/>
      </c>
      <c r="E94" s="44">
        <f>'E(小3男)複'!H55</f>
        <v>0</v>
      </c>
      <c r="F94" s="44">
        <f>'E(小3男)複'!F59</f>
        <v>0</v>
      </c>
      <c r="G94" s="44">
        <f>'E(小3男)複'!F58</f>
        <v>0</v>
      </c>
      <c r="H94" s="44" t="str">
        <f>'E(小3男)複'!F60</f>
        <v/>
      </c>
      <c r="I94" s="44">
        <f>'E(小3男)複'!H58</f>
        <v>0</v>
      </c>
      <c r="J94" s="44"/>
    </row>
    <row r="96" spans="1:10" x14ac:dyDescent="0.15">
      <c r="A96" t="str">
        <f>'F(小3女)複'!B8</f>
        <v>（Ｆ）３年生以下女子ダブルス</v>
      </c>
    </row>
    <row r="97" spans="1:10" x14ac:dyDescent="0.15">
      <c r="A97" s="44"/>
      <c r="B97" s="44" t="s">
        <v>102</v>
      </c>
      <c r="C97" s="44" t="s">
        <v>103</v>
      </c>
      <c r="D97" s="44" t="s">
        <v>13</v>
      </c>
      <c r="E97" s="44" t="s">
        <v>104</v>
      </c>
      <c r="F97" s="44" t="s">
        <v>105</v>
      </c>
      <c r="G97" s="44" t="s">
        <v>103</v>
      </c>
      <c r="H97" s="44" t="s">
        <v>13</v>
      </c>
      <c r="I97" s="44" t="s">
        <v>104</v>
      </c>
      <c r="J97" s="44" t="s">
        <v>106</v>
      </c>
    </row>
    <row r="98" spans="1:10" x14ac:dyDescent="0.15">
      <c r="A98" s="44">
        <f>'F(小3女)複'!A13</f>
        <v>1</v>
      </c>
      <c r="B98" s="44">
        <f>'F(小3女)複'!B14</f>
        <v>0</v>
      </c>
      <c r="C98" s="44">
        <f>'F(小3女)複'!B13</f>
        <v>0</v>
      </c>
      <c r="D98" s="44" t="str">
        <f>'F(小3女)複'!B15</f>
        <v/>
      </c>
      <c r="E98" s="44">
        <f>'F(小3女)複'!D13</f>
        <v>0</v>
      </c>
      <c r="F98" s="44">
        <f>'F(小3女)複'!B17</f>
        <v>0</v>
      </c>
      <c r="G98" s="44">
        <f>'F(小3女)複'!B16</f>
        <v>0</v>
      </c>
      <c r="H98" s="44" t="str">
        <f>'F(小3女)複'!B18</f>
        <v/>
      </c>
      <c r="I98" s="44">
        <f>'F(小3女)複'!D16</f>
        <v>0</v>
      </c>
      <c r="J98" s="44"/>
    </row>
    <row r="99" spans="1:10" x14ac:dyDescent="0.15">
      <c r="A99" s="44">
        <f>'F(小3女)複'!A19</f>
        <v>2</v>
      </c>
      <c r="B99" s="44">
        <f>'F(小3女)複'!B20</f>
        <v>0</v>
      </c>
      <c r="C99" s="44">
        <f>'F(小3女)複'!B19</f>
        <v>0</v>
      </c>
      <c r="D99" s="44" t="str">
        <f>'F(小3女)複'!B21</f>
        <v/>
      </c>
      <c r="E99" s="44">
        <f>'F(小3女)複'!D19</f>
        <v>0</v>
      </c>
      <c r="F99" s="44">
        <f>'F(小3女)複'!B23</f>
        <v>0</v>
      </c>
      <c r="G99" s="44">
        <f>'F(小3女)複'!B22</f>
        <v>0</v>
      </c>
      <c r="H99" s="44" t="str">
        <f>'F(小3女)複'!B24</f>
        <v/>
      </c>
      <c r="I99" s="44">
        <f>'F(小3女)複'!D22</f>
        <v>0</v>
      </c>
      <c r="J99" s="44"/>
    </row>
    <row r="100" spans="1:10" x14ac:dyDescent="0.15">
      <c r="A100" s="44">
        <f>'F(小3女)複'!A25</f>
        <v>3</v>
      </c>
      <c r="B100" s="44">
        <f>'F(小3女)複'!B26</f>
        <v>0</v>
      </c>
      <c r="C100" s="44">
        <f>'F(小3女)複'!B25</f>
        <v>0</v>
      </c>
      <c r="D100" s="44" t="str">
        <f>'F(小3女)複'!B27</f>
        <v/>
      </c>
      <c r="E100" s="44">
        <f>'F(小3女)複'!D25</f>
        <v>0</v>
      </c>
      <c r="F100" s="44">
        <f>'F(小3女)複'!B29</f>
        <v>0</v>
      </c>
      <c r="G100" s="44">
        <f>'F(小3女)複'!B28</f>
        <v>0</v>
      </c>
      <c r="H100" s="44" t="str">
        <f>'F(小3女)複'!B30</f>
        <v/>
      </c>
      <c r="I100" s="44">
        <f>'F(小3女)複'!D28</f>
        <v>0</v>
      </c>
      <c r="J100" s="44"/>
    </row>
    <row r="101" spans="1:10" x14ac:dyDescent="0.15">
      <c r="A101" s="44">
        <f>'F(小3女)複'!A31</f>
        <v>4</v>
      </c>
      <c r="B101" s="44">
        <f>'F(小3女)複'!B32</f>
        <v>0</v>
      </c>
      <c r="C101" s="44">
        <f>'F(小3女)複'!B31</f>
        <v>0</v>
      </c>
      <c r="D101" s="44" t="str">
        <f>'F(小3女)複'!B33</f>
        <v/>
      </c>
      <c r="E101" s="44">
        <f>'F(小3女)複'!D31</f>
        <v>0</v>
      </c>
      <c r="F101" s="44">
        <f>'F(小3女)複'!B35</f>
        <v>0</v>
      </c>
      <c r="G101" s="44">
        <f>'F(小3女)複'!B34</f>
        <v>0</v>
      </c>
      <c r="H101" s="44" t="str">
        <f>'F(小3女)複'!B36</f>
        <v/>
      </c>
      <c r="I101" s="44">
        <f>'F(小3女)複'!D34</f>
        <v>0</v>
      </c>
      <c r="J101" s="44"/>
    </row>
    <row r="102" spans="1:10" x14ac:dyDescent="0.15">
      <c r="A102" s="44">
        <f>'F(小3女)複'!A37</f>
        <v>5</v>
      </c>
      <c r="B102" s="44">
        <f>'F(小3女)複'!B38</f>
        <v>0</v>
      </c>
      <c r="C102" s="44">
        <f>'F(小3女)複'!B37</f>
        <v>0</v>
      </c>
      <c r="D102" s="44" t="str">
        <f>'F(小3女)複'!B39</f>
        <v/>
      </c>
      <c r="E102" s="44">
        <f>'F(小3女)複'!D37</f>
        <v>0</v>
      </c>
      <c r="F102" s="44">
        <f>'F(小3女)複'!B41</f>
        <v>0</v>
      </c>
      <c r="G102" s="44">
        <f>'F(小3女)複'!B40</f>
        <v>0</v>
      </c>
      <c r="H102" s="44" t="str">
        <f>'F(小3女)複'!B42</f>
        <v/>
      </c>
      <c r="I102" s="44">
        <f>'F(小3女)複'!D40</f>
        <v>0</v>
      </c>
      <c r="J102" s="44"/>
    </row>
    <row r="103" spans="1:10" x14ac:dyDescent="0.15">
      <c r="A103" s="44">
        <f>'F(小3女)複'!A43</f>
        <v>6</v>
      </c>
      <c r="B103" s="44">
        <f>'F(小3女)複'!B44</f>
        <v>0</v>
      </c>
      <c r="C103" s="44">
        <f>'F(小3女)複'!B43</f>
        <v>0</v>
      </c>
      <c r="D103" s="44" t="str">
        <f>'F(小3女)複'!B45</f>
        <v/>
      </c>
      <c r="E103" s="44">
        <f>'F(小3女)複'!D43</f>
        <v>0</v>
      </c>
      <c r="F103" s="44">
        <f>'F(小3女)複'!B47</f>
        <v>0</v>
      </c>
      <c r="G103" s="44">
        <f>'F(小3女)複'!B46</f>
        <v>0</v>
      </c>
      <c r="H103" s="44" t="str">
        <f>'F(小3女)複'!B48</f>
        <v/>
      </c>
      <c r="I103" s="44">
        <f>'F(小3女)複'!D46</f>
        <v>0</v>
      </c>
      <c r="J103" s="44"/>
    </row>
    <row r="104" spans="1:10" x14ac:dyDescent="0.15">
      <c r="A104" s="44">
        <f>'F(小3女)複'!A49</f>
        <v>7</v>
      </c>
      <c r="B104" s="44">
        <f>'F(小3女)複'!B50</f>
        <v>0</v>
      </c>
      <c r="C104" s="44">
        <f>'F(小3女)複'!B49</f>
        <v>0</v>
      </c>
      <c r="D104" s="44" t="str">
        <f>'F(小3女)複'!B51</f>
        <v/>
      </c>
      <c r="E104" s="44">
        <f>'F(小3女)複'!D49</f>
        <v>0</v>
      </c>
      <c r="F104" s="44">
        <f>'F(小3女)複'!B53</f>
        <v>0</v>
      </c>
      <c r="G104" s="44">
        <f>'F(小3女)複'!B52</f>
        <v>0</v>
      </c>
      <c r="H104" s="44" t="str">
        <f>'F(小3女)複'!B54</f>
        <v/>
      </c>
      <c r="I104" s="44">
        <f>'F(小3女)複'!D52</f>
        <v>0</v>
      </c>
      <c r="J104" s="44"/>
    </row>
    <row r="105" spans="1:10" x14ac:dyDescent="0.15">
      <c r="A105" s="44">
        <f>'F(小3女)複'!A55</f>
        <v>8</v>
      </c>
      <c r="B105" s="44">
        <f>'F(小3女)複'!B56</f>
        <v>0</v>
      </c>
      <c r="C105" s="44">
        <f>'F(小3女)複'!B55</f>
        <v>0</v>
      </c>
      <c r="D105" s="44" t="str">
        <f>'F(小3女)複'!B57</f>
        <v/>
      </c>
      <c r="E105" s="44">
        <f>'F(小3女)複'!D55</f>
        <v>0</v>
      </c>
      <c r="F105" s="44">
        <f>'F(小3女)複'!B59</f>
        <v>0</v>
      </c>
      <c r="G105" s="44">
        <f>'F(小3女)複'!B58</f>
        <v>0</v>
      </c>
      <c r="H105" s="44" t="str">
        <f>'F(小3女)複'!B60</f>
        <v/>
      </c>
      <c r="I105" s="44">
        <f>'F(小3女)複'!D58</f>
        <v>0</v>
      </c>
      <c r="J105" s="44"/>
    </row>
    <row r="106" spans="1:10" x14ac:dyDescent="0.15">
      <c r="A106" s="44">
        <f>'F(小3女)複'!E13</f>
        <v>9</v>
      </c>
      <c r="B106" s="44">
        <f>'F(小3女)複'!F14</f>
        <v>0</v>
      </c>
      <c r="C106" s="44">
        <f>'F(小3女)複'!F13</f>
        <v>0</v>
      </c>
      <c r="D106" s="44" t="str">
        <f>'F(小3女)複'!F15</f>
        <v/>
      </c>
      <c r="E106" s="44">
        <f>'F(小3女)複'!H13</f>
        <v>0</v>
      </c>
      <c r="F106" s="44">
        <f>'F(小3女)複'!F17</f>
        <v>0</v>
      </c>
      <c r="G106" s="44">
        <f>'F(小3女)複'!F16</f>
        <v>0</v>
      </c>
      <c r="H106" s="44" t="str">
        <f>'F(小3女)複'!F18</f>
        <v/>
      </c>
      <c r="I106" s="44">
        <f>'F(小3女)複'!H16</f>
        <v>0</v>
      </c>
      <c r="J106" s="44"/>
    </row>
    <row r="107" spans="1:10" x14ac:dyDescent="0.15">
      <c r="A107" s="44">
        <f>'F(小3女)複'!E19</f>
        <v>10</v>
      </c>
      <c r="B107" s="44">
        <f>'F(小3女)複'!F20</f>
        <v>0</v>
      </c>
      <c r="C107" s="44">
        <f>'F(小3女)複'!F19</f>
        <v>0</v>
      </c>
      <c r="D107" s="44" t="str">
        <f>'F(小3女)複'!F21</f>
        <v/>
      </c>
      <c r="E107" s="44">
        <f>'F(小3女)複'!H19</f>
        <v>0</v>
      </c>
      <c r="F107" s="44">
        <f>'F(小3女)複'!F23</f>
        <v>0</v>
      </c>
      <c r="G107" s="44">
        <f>'F(小3女)複'!F22</f>
        <v>0</v>
      </c>
      <c r="H107" s="44" t="str">
        <f>'F(小3女)複'!F24</f>
        <v/>
      </c>
      <c r="I107" s="44">
        <f>'F(小3女)複'!H22</f>
        <v>0</v>
      </c>
      <c r="J107" s="44"/>
    </row>
    <row r="108" spans="1:10" x14ac:dyDescent="0.15">
      <c r="A108" s="44">
        <f>'F(小3女)複'!E25</f>
        <v>11</v>
      </c>
      <c r="B108" s="44">
        <f>'F(小3女)複'!F26</f>
        <v>0</v>
      </c>
      <c r="C108" s="44">
        <f>'F(小3女)複'!F25</f>
        <v>0</v>
      </c>
      <c r="D108" s="44" t="str">
        <f>'F(小3女)複'!F27</f>
        <v/>
      </c>
      <c r="E108" s="44">
        <f>'F(小3女)複'!H25</f>
        <v>0</v>
      </c>
      <c r="F108" s="44">
        <f>'F(小3女)複'!F29</f>
        <v>0</v>
      </c>
      <c r="G108" s="44">
        <f>'F(小3女)複'!F28</f>
        <v>0</v>
      </c>
      <c r="H108" s="44" t="str">
        <f>'F(小3女)複'!F30</f>
        <v/>
      </c>
      <c r="I108" s="44">
        <f>'F(小3女)複'!H28</f>
        <v>0</v>
      </c>
      <c r="J108" s="44"/>
    </row>
    <row r="109" spans="1:10" x14ac:dyDescent="0.15">
      <c r="A109" s="44">
        <f>'F(小3女)複'!E31</f>
        <v>12</v>
      </c>
      <c r="B109" s="44">
        <f>'F(小3女)複'!F32</f>
        <v>0</v>
      </c>
      <c r="C109" s="44">
        <f>'F(小3女)複'!F31</f>
        <v>0</v>
      </c>
      <c r="D109" s="44" t="str">
        <f>'F(小3女)複'!F33</f>
        <v/>
      </c>
      <c r="E109" s="44">
        <f>'F(小3女)複'!H31</f>
        <v>0</v>
      </c>
      <c r="F109" s="44">
        <f>'F(小3女)複'!F35</f>
        <v>0</v>
      </c>
      <c r="G109" s="44">
        <f>'F(小3女)複'!F34</f>
        <v>0</v>
      </c>
      <c r="H109" s="44" t="str">
        <f>'F(小3女)複'!F36</f>
        <v/>
      </c>
      <c r="I109" s="44">
        <f>'F(小3女)複'!H34</f>
        <v>0</v>
      </c>
      <c r="J109" s="44"/>
    </row>
    <row r="110" spans="1:10" x14ac:dyDescent="0.15">
      <c r="A110" s="44">
        <f>'F(小3女)複'!E37</f>
        <v>13</v>
      </c>
      <c r="B110" s="44">
        <f>'F(小3女)複'!F38</f>
        <v>0</v>
      </c>
      <c r="C110" s="44">
        <f>'F(小3女)複'!F37</f>
        <v>0</v>
      </c>
      <c r="D110" s="44" t="str">
        <f>'F(小3女)複'!F39</f>
        <v/>
      </c>
      <c r="E110" s="44">
        <f>'F(小3女)複'!H37</f>
        <v>0</v>
      </c>
      <c r="F110" s="44">
        <f>'F(小3女)複'!F41</f>
        <v>0</v>
      </c>
      <c r="G110" s="44">
        <f>'F(小3女)複'!F40</f>
        <v>0</v>
      </c>
      <c r="H110" s="44" t="str">
        <f>'F(小3女)複'!F42</f>
        <v/>
      </c>
      <c r="I110" s="44">
        <f>'F(小3女)複'!H40</f>
        <v>0</v>
      </c>
      <c r="J110" s="44"/>
    </row>
    <row r="111" spans="1:10" x14ac:dyDescent="0.15">
      <c r="A111" s="44">
        <f>'F(小3女)複'!E43</f>
        <v>14</v>
      </c>
      <c r="B111" s="44">
        <f>'F(小3女)複'!F44</f>
        <v>0</v>
      </c>
      <c r="C111" s="44">
        <f>'F(小3女)複'!F43</f>
        <v>0</v>
      </c>
      <c r="D111" s="44" t="str">
        <f>'F(小3女)複'!F45</f>
        <v/>
      </c>
      <c r="E111" s="44">
        <f>'F(小3女)複'!H43</f>
        <v>0</v>
      </c>
      <c r="F111" s="44">
        <f>'F(小3女)複'!F47</f>
        <v>0</v>
      </c>
      <c r="G111" s="44">
        <f>'F(小3女)複'!F46</f>
        <v>0</v>
      </c>
      <c r="H111" s="44" t="str">
        <f>'F(小3女)複'!F48</f>
        <v/>
      </c>
      <c r="I111" s="44">
        <f>'F(小3女)複'!H46</f>
        <v>0</v>
      </c>
      <c r="J111" s="44"/>
    </row>
    <row r="112" spans="1:10" x14ac:dyDescent="0.15">
      <c r="A112" s="44">
        <f>'F(小3女)複'!E49</f>
        <v>15</v>
      </c>
      <c r="B112" s="44">
        <f>'F(小3女)複'!F50</f>
        <v>0</v>
      </c>
      <c r="C112" s="44">
        <f>'F(小3女)複'!F49</f>
        <v>0</v>
      </c>
      <c r="D112" s="44" t="str">
        <f>'F(小3女)複'!F51</f>
        <v/>
      </c>
      <c r="E112" s="44">
        <f>'F(小3女)複'!H49</f>
        <v>0</v>
      </c>
      <c r="F112" s="44">
        <f>'F(小3女)複'!F53</f>
        <v>0</v>
      </c>
      <c r="G112" s="44">
        <f>'F(小3女)複'!F52</f>
        <v>0</v>
      </c>
      <c r="H112" s="44" t="str">
        <f>'F(小3女)複'!F54</f>
        <v/>
      </c>
      <c r="I112" s="44">
        <f>'F(小3女)複'!H52</f>
        <v>0</v>
      </c>
      <c r="J112" s="44"/>
    </row>
    <row r="113" spans="1:10" x14ac:dyDescent="0.15">
      <c r="A113" s="44">
        <f>'F(小3女)複'!E55</f>
        <v>16</v>
      </c>
      <c r="B113" s="44">
        <f>'F(小3女)複'!F56</f>
        <v>0</v>
      </c>
      <c r="C113" s="44">
        <f>'F(小3女)複'!F55</f>
        <v>0</v>
      </c>
      <c r="D113" s="44" t="str">
        <f>'F(小3女)複'!F57</f>
        <v/>
      </c>
      <c r="E113" s="44">
        <f>'F(小3女)複'!H55</f>
        <v>0</v>
      </c>
      <c r="F113" s="44">
        <f>'F(小3女)複'!F59</f>
        <v>0</v>
      </c>
      <c r="G113" s="44">
        <f>'F(小3女)複'!F58</f>
        <v>0</v>
      </c>
      <c r="H113" s="44" t="str">
        <f>'F(小3女)複'!F60</f>
        <v/>
      </c>
      <c r="I113" s="44">
        <f>'F(小3女)複'!H58</f>
        <v>0</v>
      </c>
      <c r="J113" s="44"/>
    </row>
  </sheetData>
  <phoneticPr fontId="53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56"/>
  <sheetViews>
    <sheetView view="pageBreakPreview" zoomScaleNormal="100" zoomScaleSheetLayoutView="100" workbookViewId="0">
      <selection activeCell="F21" sqref="F21"/>
    </sheetView>
  </sheetViews>
  <sheetFormatPr defaultRowHeight="14.25" x14ac:dyDescent="0.15"/>
  <cols>
    <col min="1" max="1" width="3" style="9" customWidth="1"/>
    <col min="2" max="2" width="12.5" style="9" customWidth="1"/>
    <col min="3" max="3" width="18.625" style="9" customWidth="1"/>
    <col min="4" max="4" width="21.875" style="9" customWidth="1"/>
    <col min="5" max="6" width="11.625" style="9" customWidth="1"/>
    <col min="7" max="7" width="15.5" style="9" customWidth="1"/>
    <col min="8" max="8" width="0.75" style="9" customWidth="1"/>
    <col min="9" max="16384" width="9" style="9"/>
  </cols>
  <sheetData>
    <row r="1" spans="1:8" s="8" customFormat="1" ht="21" customHeight="1" x14ac:dyDescent="0.15">
      <c r="A1" s="66" t="s">
        <v>130</v>
      </c>
      <c r="B1" s="66"/>
      <c r="C1" s="66"/>
      <c r="D1" s="66"/>
      <c r="E1" s="66"/>
      <c r="F1" s="66"/>
      <c r="G1" s="66"/>
      <c r="H1" s="47"/>
    </row>
    <row r="2" spans="1:8" ht="9" customHeight="1" x14ac:dyDescent="0.15">
      <c r="A2" s="60"/>
      <c r="B2" s="61"/>
      <c r="C2" s="60"/>
      <c r="D2" s="60"/>
      <c r="E2" s="60"/>
      <c r="F2" s="60"/>
      <c r="G2" s="60"/>
    </row>
    <row r="3" spans="1:8" s="51" customFormat="1" ht="15" customHeight="1" x14ac:dyDescent="0.15">
      <c r="A3" s="62">
        <v>1</v>
      </c>
      <c r="B3" s="63" t="s">
        <v>12</v>
      </c>
      <c r="C3" s="63"/>
      <c r="D3" s="63"/>
      <c r="E3" s="63"/>
      <c r="F3" s="63"/>
      <c r="G3" s="63"/>
    </row>
    <row r="4" spans="1:8" s="51" customFormat="1" ht="9" customHeight="1" x14ac:dyDescent="0.15">
      <c r="A4" s="63"/>
      <c r="B4" s="63"/>
      <c r="C4" s="63"/>
      <c r="D4" s="63"/>
      <c r="E4" s="63"/>
      <c r="F4" s="63"/>
      <c r="G4" s="63"/>
    </row>
    <row r="5" spans="1:8" s="51" customFormat="1" ht="15" customHeight="1" x14ac:dyDescent="0.15">
      <c r="A5" s="63">
        <v>2</v>
      </c>
      <c r="B5" s="63" t="s">
        <v>131</v>
      </c>
      <c r="C5" s="63"/>
      <c r="D5" s="63"/>
      <c r="E5" s="63"/>
      <c r="F5" s="63"/>
      <c r="G5" s="63"/>
    </row>
    <row r="6" spans="1:8" s="51" customFormat="1" ht="9" customHeight="1" x14ac:dyDescent="0.15">
      <c r="A6" s="63"/>
      <c r="B6" s="63"/>
      <c r="C6" s="63"/>
      <c r="D6" s="63"/>
      <c r="E6" s="63"/>
      <c r="F6" s="63"/>
      <c r="G6" s="63"/>
    </row>
    <row r="7" spans="1:8" s="51" customFormat="1" ht="15" customHeight="1" x14ac:dyDescent="0.15">
      <c r="A7" s="51">
        <v>3</v>
      </c>
      <c r="B7" s="51" t="s">
        <v>92</v>
      </c>
    </row>
    <row r="8" spans="1:8" s="51" customFormat="1" ht="9" customHeight="1" x14ac:dyDescent="0.15"/>
    <row r="9" spans="1:8" s="51" customFormat="1" ht="15" customHeight="1" x14ac:dyDescent="0.15">
      <c r="A9" s="51">
        <v>4</v>
      </c>
      <c r="B9" s="51" t="s">
        <v>11</v>
      </c>
      <c r="C9" s="51" t="s">
        <v>116</v>
      </c>
      <c r="E9" s="51" t="s">
        <v>119</v>
      </c>
    </row>
    <row r="10" spans="1:8" s="51" customFormat="1" ht="15" customHeight="1" x14ac:dyDescent="0.15">
      <c r="C10" s="51" t="s">
        <v>117</v>
      </c>
      <c r="E10" s="51" t="s">
        <v>120</v>
      </c>
    </row>
    <row r="11" spans="1:8" s="51" customFormat="1" ht="15" customHeight="1" x14ac:dyDescent="0.15">
      <c r="C11" s="51" t="s">
        <v>118</v>
      </c>
      <c r="E11" s="51" t="s">
        <v>121</v>
      </c>
    </row>
    <row r="12" spans="1:8" s="51" customFormat="1" ht="9" customHeight="1" x14ac:dyDescent="0.15"/>
    <row r="13" spans="1:8" s="51" customFormat="1" ht="15" customHeight="1" x14ac:dyDescent="0.15">
      <c r="A13" s="51">
        <v>5</v>
      </c>
      <c r="B13" s="51" t="s">
        <v>10</v>
      </c>
      <c r="C13" s="51" t="s">
        <v>64</v>
      </c>
    </row>
    <row r="14" spans="1:8" s="51" customFormat="1" ht="15" customHeight="1" x14ac:dyDescent="0.15">
      <c r="C14" s="57" t="s">
        <v>93</v>
      </c>
    </row>
    <row r="15" spans="1:8" s="51" customFormat="1" ht="15" customHeight="1" x14ac:dyDescent="0.15">
      <c r="B15" s="51" t="s">
        <v>0</v>
      </c>
      <c r="C15" s="51" t="s">
        <v>80</v>
      </c>
    </row>
    <row r="16" spans="1:8" s="51" customFormat="1" ht="9" customHeight="1" x14ac:dyDescent="0.15"/>
    <row r="17" spans="1:3" s="51" customFormat="1" ht="15" customHeight="1" x14ac:dyDescent="0.15">
      <c r="A17" s="51">
        <v>6</v>
      </c>
      <c r="B17" s="51" t="s">
        <v>9</v>
      </c>
      <c r="C17" s="51" t="s">
        <v>70</v>
      </c>
    </row>
    <row r="18" spans="1:3" s="51" customFormat="1" ht="15" customHeight="1" x14ac:dyDescent="0.15">
      <c r="B18" s="51" t="s">
        <v>1</v>
      </c>
      <c r="C18" s="51" t="s">
        <v>71</v>
      </c>
    </row>
    <row r="19" spans="1:3" s="51" customFormat="1" ht="9" customHeight="1" x14ac:dyDescent="0.15"/>
    <row r="20" spans="1:3" s="51" customFormat="1" ht="15" customHeight="1" x14ac:dyDescent="0.15">
      <c r="A20" s="51">
        <v>7</v>
      </c>
      <c r="B20" s="51" t="s">
        <v>65</v>
      </c>
      <c r="C20" s="51" t="s">
        <v>66</v>
      </c>
    </row>
    <row r="21" spans="1:3" s="51" customFormat="1" ht="15" customHeight="1" x14ac:dyDescent="0.15">
      <c r="C21" s="51" t="s">
        <v>72</v>
      </c>
    </row>
    <row r="22" spans="1:3" s="51" customFormat="1" ht="9" customHeight="1" x14ac:dyDescent="0.15"/>
    <row r="23" spans="1:3" s="51" customFormat="1" ht="15" customHeight="1" x14ac:dyDescent="0.15">
      <c r="A23" s="51">
        <v>8</v>
      </c>
      <c r="B23" s="51" t="s">
        <v>8</v>
      </c>
      <c r="C23" s="51" t="s">
        <v>129</v>
      </c>
    </row>
    <row r="24" spans="1:3" s="51" customFormat="1" ht="9" customHeight="1" x14ac:dyDescent="0.15"/>
    <row r="25" spans="1:3" s="51" customFormat="1" ht="15" customHeight="1" x14ac:dyDescent="0.15">
      <c r="A25" s="51">
        <v>9</v>
      </c>
      <c r="B25" s="51" t="s">
        <v>7</v>
      </c>
      <c r="C25" s="51" t="s">
        <v>2</v>
      </c>
    </row>
    <row r="26" spans="1:3" s="51" customFormat="1" ht="15" customHeight="1" x14ac:dyDescent="0.15">
      <c r="C26" s="51" t="s">
        <v>67</v>
      </c>
    </row>
    <row r="27" spans="1:3" s="51" customFormat="1" ht="15" customHeight="1" x14ac:dyDescent="0.15">
      <c r="C27" s="57" t="s">
        <v>88</v>
      </c>
    </row>
    <row r="28" spans="1:3" s="51" customFormat="1" ht="9" customHeight="1" x14ac:dyDescent="0.15"/>
    <row r="29" spans="1:3" s="51" customFormat="1" ht="15" customHeight="1" x14ac:dyDescent="0.15">
      <c r="A29" s="51">
        <v>10</v>
      </c>
      <c r="B29" s="51" t="s">
        <v>6</v>
      </c>
      <c r="C29" s="51" t="s">
        <v>57</v>
      </c>
    </row>
    <row r="30" spans="1:3" s="51" customFormat="1" ht="9" customHeight="1" x14ac:dyDescent="0.15"/>
    <row r="31" spans="1:3" s="51" customFormat="1" ht="15" customHeight="1" x14ac:dyDescent="0.15">
      <c r="A31" s="51">
        <v>11</v>
      </c>
      <c r="B31" s="51" t="s">
        <v>107</v>
      </c>
      <c r="C31" s="57" t="s">
        <v>137</v>
      </c>
    </row>
    <row r="32" spans="1:3" s="51" customFormat="1" ht="15" customHeight="1" x14ac:dyDescent="0.15">
      <c r="C32" s="57" t="s">
        <v>108</v>
      </c>
    </row>
    <row r="33" spans="1:7" s="51" customFormat="1" ht="15" customHeight="1" x14ac:dyDescent="0.15">
      <c r="A33" s="51">
        <v>12</v>
      </c>
      <c r="B33" s="51" t="s">
        <v>5</v>
      </c>
      <c r="C33" s="51" t="s">
        <v>82</v>
      </c>
    </row>
    <row r="34" spans="1:7" s="51" customFormat="1" ht="15" customHeight="1" x14ac:dyDescent="0.15">
      <c r="C34" s="57" t="s">
        <v>109</v>
      </c>
    </row>
    <row r="35" spans="1:7" s="51" customFormat="1" ht="15" customHeight="1" x14ac:dyDescent="0.15">
      <c r="C35" s="57" t="s">
        <v>94</v>
      </c>
    </row>
    <row r="36" spans="1:7" s="51" customFormat="1" ht="15" customHeight="1" x14ac:dyDescent="0.15">
      <c r="C36" s="57" t="s">
        <v>83</v>
      </c>
    </row>
    <row r="37" spans="1:7" s="51" customFormat="1" ht="15" customHeight="1" x14ac:dyDescent="0.15">
      <c r="C37" s="57" t="s">
        <v>81</v>
      </c>
    </row>
    <row r="38" spans="1:7" s="51" customFormat="1" ht="15" customHeight="1" x14ac:dyDescent="0.15">
      <c r="C38" s="57" t="s">
        <v>95</v>
      </c>
    </row>
    <row r="39" spans="1:7" s="51" customFormat="1" ht="15" customHeight="1" x14ac:dyDescent="0.15">
      <c r="C39" s="51" t="s">
        <v>91</v>
      </c>
    </row>
    <row r="40" spans="1:7" s="51" customFormat="1" ht="15" customHeight="1" x14ac:dyDescent="0.15">
      <c r="C40" s="67" t="s">
        <v>132</v>
      </c>
      <c r="D40" s="68"/>
      <c r="E40" s="68"/>
      <c r="F40" s="68"/>
      <c r="G40" s="68"/>
    </row>
    <row r="41" spans="1:7" s="51" customFormat="1" ht="15" customHeight="1" x14ac:dyDescent="0.15">
      <c r="C41" s="51" t="s">
        <v>110</v>
      </c>
    </row>
    <row r="42" spans="1:7" s="51" customFormat="1" ht="9" customHeight="1" x14ac:dyDescent="0.15"/>
    <row r="43" spans="1:7" s="51" customFormat="1" ht="15" customHeight="1" x14ac:dyDescent="0.15">
      <c r="A43" s="51">
        <v>13</v>
      </c>
      <c r="B43" s="51" t="s">
        <v>4</v>
      </c>
      <c r="C43" s="53" t="s">
        <v>87</v>
      </c>
    </row>
    <row r="44" spans="1:7" s="51" customFormat="1" ht="15" customHeight="1" x14ac:dyDescent="0.15">
      <c r="C44" s="53" t="s">
        <v>58</v>
      </c>
      <c r="D44" s="64" t="s">
        <v>68</v>
      </c>
      <c r="E44" s="65"/>
      <c r="F44" s="65"/>
    </row>
    <row r="45" spans="1:7" s="51" customFormat="1" ht="15" customHeight="1" x14ac:dyDescent="0.15">
      <c r="C45" s="51" t="s">
        <v>114</v>
      </c>
      <c r="D45" s="58"/>
      <c r="E45" s="59"/>
      <c r="F45" s="59"/>
    </row>
    <row r="46" spans="1:7" s="51" customFormat="1" ht="15" customHeight="1" x14ac:dyDescent="0.15">
      <c r="C46" s="53"/>
      <c r="D46" s="64" t="s">
        <v>115</v>
      </c>
      <c r="E46" s="65"/>
      <c r="F46" s="65"/>
    </row>
    <row r="47" spans="1:7" s="51" customFormat="1" ht="15" customHeight="1" x14ac:dyDescent="0.15">
      <c r="C47" s="51" t="s">
        <v>69</v>
      </c>
    </row>
    <row r="48" spans="1:7" s="51" customFormat="1" ht="15" customHeight="1" x14ac:dyDescent="0.15">
      <c r="C48" s="51" t="s">
        <v>133</v>
      </c>
    </row>
    <row r="49" spans="1:7" s="51" customFormat="1" ht="15" customHeight="1" x14ac:dyDescent="0.15"/>
    <row r="50" spans="1:7" s="51" customFormat="1" ht="15" customHeight="1" x14ac:dyDescent="0.15">
      <c r="A50" s="51">
        <v>14</v>
      </c>
      <c r="B50" s="51" t="s">
        <v>3</v>
      </c>
      <c r="C50" s="51" t="s">
        <v>111</v>
      </c>
    </row>
    <row r="51" spans="1:7" s="51" customFormat="1" ht="15" customHeight="1" x14ac:dyDescent="0.15">
      <c r="C51" s="51" t="s">
        <v>73</v>
      </c>
    </row>
    <row r="52" spans="1:7" s="51" customFormat="1" ht="15" customHeight="1" x14ac:dyDescent="0.15">
      <c r="C52" s="51" t="s">
        <v>112</v>
      </c>
    </row>
    <row r="53" spans="1:7" s="51" customFormat="1" ht="15" customHeight="1" x14ac:dyDescent="0.15">
      <c r="C53" s="51" t="s">
        <v>113</v>
      </c>
    </row>
    <row r="54" spans="1:7" s="51" customFormat="1" ht="12" x14ac:dyDescent="0.15">
      <c r="D54" s="52"/>
      <c r="E54" s="52"/>
      <c r="F54" s="52"/>
      <c r="G54" s="52"/>
    </row>
    <row r="55" spans="1:7" x14ac:dyDescent="0.15">
      <c r="D55" s="48"/>
      <c r="E55" s="48"/>
      <c r="F55" s="48"/>
      <c r="G55" s="48"/>
    </row>
    <row r="56" spans="1:7" x14ac:dyDescent="0.15">
      <c r="C56" s="51"/>
    </row>
  </sheetData>
  <mergeCells count="4">
    <mergeCell ref="D44:F44"/>
    <mergeCell ref="A1:G1"/>
    <mergeCell ref="C40:G40"/>
    <mergeCell ref="D46:F46"/>
  </mergeCells>
  <phoneticPr fontId="28"/>
  <hyperlinks>
    <hyperlink ref="D44" r:id="rId1" xr:uid="{00000000-0004-0000-0100-000000000000}"/>
    <hyperlink ref="D46" r:id="rId2" xr:uid="{00000000-0004-0000-0100-000001000000}"/>
    <hyperlink ref="C40" r:id="rId3" xr:uid="{00000000-0004-0000-0100-000002000000}"/>
  </hyperlinks>
  <pageMargins left="0.70866141732283472" right="0.19685039370078741" top="0.74803149606299213" bottom="0.74803149606299213" header="0.31496062992125984" footer="0.31496062992125984"/>
  <pageSetup paperSize="9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10"/>
  </sheetPr>
  <dimension ref="A1:M28"/>
  <sheetViews>
    <sheetView view="pageBreakPreview" zoomScale="70" zoomScaleNormal="100" zoomScaleSheetLayoutView="70" workbookViewId="0">
      <selection activeCell="K9" sqref="K9"/>
    </sheetView>
  </sheetViews>
  <sheetFormatPr defaultRowHeight="17.25" x14ac:dyDescent="0.15"/>
  <cols>
    <col min="1" max="1" width="5.75" style="8" customWidth="1"/>
    <col min="2" max="2" width="8.625" style="8" customWidth="1"/>
    <col min="3" max="3" width="9.625" style="8" customWidth="1"/>
    <col min="4" max="5" width="9" style="8"/>
    <col min="6" max="6" width="6.625" style="8" customWidth="1"/>
    <col min="7" max="7" width="9" style="8"/>
    <col min="8" max="8" width="8.625" style="8" customWidth="1"/>
    <col min="9" max="9" width="5.625" style="8" customWidth="1"/>
    <col min="10" max="10" width="8.625" style="8" customWidth="1"/>
    <col min="11" max="11" width="13.625" style="8" customWidth="1"/>
    <col min="12" max="16384" width="9" style="8"/>
  </cols>
  <sheetData>
    <row r="1" spans="1:13" s="12" customFormat="1" ht="24" x14ac:dyDescent="0.15">
      <c r="A1" s="84" t="s">
        <v>135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s="12" customFormat="1" ht="17.2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3" ht="42" customHeight="1" x14ac:dyDescent="0.15">
      <c r="A4" s="85" t="s">
        <v>13</v>
      </c>
      <c r="B4" s="86"/>
      <c r="C4" s="87"/>
      <c r="D4" s="88"/>
      <c r="E4" s="88"/>
      <c r="F4" s="88"/>
      <c r="G4" s="88"/>
      <c r="H4" s="19" t="s">
        <v>136</v>
      </c>
      <c r="I4" s="87"/>
      <c r="J4" s="88"/>
      <c r="K4" s="89"/>
      <c r="M4" s="31"/>
    </row>
    <row r="5" spans="1:13" ht="21" customHeight="1" x14ac:dyDescent="0.15">
      <c r="A5" s="90" t="s">
        <v>14</v>
      </c>
      <c r="B5" s="91"/>
      <c r="C5" s="94"/>
      <c r="D5" s="95"/>
      <c r="E5" s="95"/>
      <c r="F5" s="95"/>
      <c r="G5" s="98" t="s">
        <v>15</v>
      </c>
      <c r="H5" s="20" t="s">
        <v>16</v>
      </c>
      <c r="I5" s="100" t="s">
        <v>44</v>
      </c>
      <c r="J5" s="100"/>
      <c r="K5" s="101"/>
      <c r="M5" s="54" t="s">
        <v>49</v>
      </c>
    </row>
    <row r="6" spans="1:13" ht="21" customHeight="1" x14ac:dyDescent="0.15">
      <c r="A6" s="92"/>
      <c r="B6" s="93"/>
      <c r="C6" s="96"/>
      <c r="D6" s="97"/>
      <c r="E6" s="97"/>
      <c r="F6" s="97"/>
      <c r="G6" s="99"/>
      <c r="H6" s="20" t="s">
        <v>41</v>
      </c>
      <c r="I6" s="100" t="s">
        <v>43</v>
      </c>
      <c r="J6" s="100"/>
      <c r="K6" s="101"/>
      <c r="M6" s="54" t="s">
        <v>50</v>
      </c>
    </row>
    <row r="7" spans="1:13" ht="42" customHeight="1" x14ac:dyDescent="0.15">
      <c r="A7" s="72" t="s">
        <v>29</v>
      </c>
      <c r="B7" s="73"/>
      <c r="C7" s="74" t="s">
        <v>42</v>
      </c>
      <c r="D7" s="75"/>
      <c r="E7" s="76"/>
      <c r="F7" s="76"/>
      <c r="G7" s="76"/>
      <c r="H7" s="76"/>
      <c r="I7" s="76"/>
      <c r="J7" s="76"/>
      <c r="K7" s="77"/>
    </row>
    <row r="10" spans="1:13" x14ac:dyDescent="0.15">
      <c r="E10" s="49" t="s">
        <v>74</v>
      </c>
      <c r="F10" s="102">
        <f>H20</f>
        <v>0</v>
      </c>
      <c r="G10" s="102"/>
      <c r="H10" s="26" t="s">
        <v>48</v>
      </c>
      <c r="I10" s="103">
        <f>F10*1000</f>
        <v>0</v>
      </c>
      <c r="J10" s="103"/>
      <c r="K10" s="8" t="s">
        <v>17</v>
      </c>
    </row>
    <row r="13" spans="1:13" ht="24" customHeight="1" x14ac:dyDescent="0.15">
      <c r="A13" s="69" t="s">
        <v>18</v>
      </c>
      <c r="B13" s="70"/>
      <c r="C13" s="70"/>
      <c r="D13" s="70"/>
      <c r="E13" s="70"/>
      <c r="F13" s="71"/>
      <c r="G13" s="69" t="s">
        <v>21</v>
      </c>
      <c r="H13" s="70"/>
      <c r="I13" s="70"/>
      <c r="J13" s="70"/>
      <c r="K13" s="71"/>
    </row>
    <row r="14" spans="1:13" ht="24" customHeight="1" x14ac:dyDescent="0.15">
      <c r="A14" s="21" t="s">
        <v>36</v>
      </c>
      <c r="B14" s="78" t="s">
        <v>84</v>
      </c>
      <c r="C14" s="79"/>
      <c r="D14" s="79" t="s">
        <v>19</v>
      </c>
      <c r="E14" s="79"/>
      <c r="F14" s="80"/>
      <c r="G14" s="46">
        <f>'A(小5･6男）複'!AC17</f>
        <v>0</v>
      </c>
      <c r="H14" s="22" t="s">
        <v>47</v>
      </c>
      <c r="I14" s="14"/>
      <c r="J14" s="14">
        <f>'A(小5･6男）複'!AD17</f>
        <v>0</v>
      </c>
      <c r="K14" s="25" t="s">
        <v>46</v>
      </c>
      <c r="M14" s="54" t="s">
        <v>62</v>
      </c>
    </row>
    <row r="15" spans="1:13" ht="24" customHeight="1" x14ac:dyDescent="0.15">
      <c r="A15" s="21" t="s">
        <v>37</v>
      </c>
      <c r="B15" s="78" t="s">
        <v>84</v>
      </c>
      <c r="C15" s="79"/>
      <c r="D15" s="79" t="s">
        <v>20</v>
      </c>
      <c r="E15" s="79"/>
      <c r="F15" s="80"/>
      <c r="G15" s="46">
        <f>'B(小5･6女)複'!AC17</f>
        <v>0</v>
      </c>
      <c r="H15" s="22" t="s">
        <v>47</v>
      </c>
      <c r="I15" s="14"/>
      <c r="J15" s="14">
        <f>'B(小5･6女)複'!AD17</f>
        <v>0</v>
      </c>
      <c r="K15" s="25" t="s">
        <v>46</v>
      </c>
      <c r="M15" s="54" t="s">
        <v>63</v>
      </c>
    </row>
    <row r="16" spans="1:13" ht="24" customHeight="1" x14ac:dyDescent="0.15">
      <c r="A16" s="21" t="s">
        <v>38</v>
      </c>
      <c r="B16" s="78" t="s">
        <v>85</v>
      </c>
      <c r="C16" s="79"/>
      <c r="D16" s="79" t="s">
        <v>19</v>
      </c>
      <c r="E16" s="79"/>
      <c r="F16" s="80"/>
      <c r="G16" s="46">
        <f>'C(小4男)複'!AC17</f>
        <v>0</v>
      </c>
      <c r="H16" s="22" t="s">
        <v>47</v>
      </c>
      <c r="I16" s="14"/>
      <c r="J16" s="14">
        <f>'C(小4男)複'!AD17</f>
        <v>0</v>
      </c>
      <c r="K16" s="25" t="s">
        <v>46</v>
      </c>
    </row>
    <row r="17" spans="1:13" ht="24" customHeight="1" x14ac:dyDescent="0.15">
      <c r="A17" s="21" t="s">
        <v>39</v>
      </c>
      <c r="B17" s="78" t="s">
        <v>85</v>
      </c>
      <c r="C17" s="79"/>
      <c r="D17" s="79" t="s">
        <v>20</v>
      </c>
      <c r="E17" s="79"/>
      <c r="F17" s="80"/>
      <c r="G17" s="46">
        <f>'D(小4女)複'!AC17</f>
        <v>0</v>
      </c>
      <c r="H17" s="22" t="s">
        <v>47</v>
      </c>
      <c r="I17" s="14"/>
      <c r="J17" s="14">
        <f>'D(小4女)複'!AD17</f>
        <v>0</v>
      </c>
      <c r="K17" s="25" t="s">
        <v>46</v>
      </c>
    </row>
    <row r="18" spans="1:13" ht="24" customHeight="1" x14ac:dyDescent="0.15">
      <c r="A18" s="21" t="s">
        <v>40</v>
      </c>
      <c r="B18" s="78" t="s">
        <v>86</v>
      </c>
      <c r="C18" s="79"/>
      <c r="D18" s="79" t="s">
        <v>19</v>
      </c>
      <c r="E18" s="79"/>
      <c r="F18" s="80"/>
      <c r="G18" s="46">
        <f>'E(小3男)複'!AC17</f>
        <v>0</v>
      </c>
      <c r="H18" s="22" t="s">
        <v>47</v>
      </c>
      <c r="I18" s="14"/>
      <c r="J18" s="14">
        <f>'E(小3男)複'!AD17</f>
        <v>0</v>
      </c>
      <c r="K18" s="25" t="s">
        <v>46</v>
      </c>
    </row>
    <row r="19" spans="1:13" ht="24" customHeight="1" x14ac:dyDescent="0.15">
      <c r="A19" s="21" t="s">
        <v>128</v>
      </c>
      <c r="B19" s="78" t="s">
        <v>86</v>
      </c>
      <c r="C19" s="79"/>
      <c r="D19" s="79" t="s">
        <v>20</v>
      </c>
      <c r="E19" s="79"/>
      <c r="F19" s="80"/>
      <c r="G19" s="46">
        <f>'F(小3女)複'!AC17</f>
        <v>0</v>
      </c>
      <c r="H19" s="22" t="s">
        <v>47</v>
      </c>
      <c r="I19" s="14"/>
      <c r="J19" s="14">
        <f>'F(小3女)複'!AD17</f>
        <v>0</v>
      </c>
      <c r="K19" s="25" t="s">
        <v>46</v>
      </c>
      <c r="M19" s="31"/>
    </row>
    <row r="20" spans="1:13" ht="24" customHeight="1" x14ac:dyDescent="0.15">
      <c r="A20" s="81" t="s">
        <v>22</v>
      </c>
      <c r="B20" s="82"/>
      <c r="C20" s="82"/>
      <c r="D20" s="82"/>
      <c r="E20" s="82"/>
      <c r="F20" s="83"/>
      <c r="G20" s="13" t="s">
        <v>45</v>
      </c>
      <c r="H20" s="14">
        <f>SUM(G14:G19)</f>
        <v>0</v>
      </c>
      <c r="I20" s="23" t="s">
        <v>79</v>
      </c>
      <c r="J20" s="13" t="s">
        <v>45</v>
      </c>
      <c r="K20" s="24">
        <f>SUM(J14:J19)</f>
        <v>0</v>
      </c>
      <c r="M20" s="31"/>
    </row>
    <row r="23" spans="1:13" ht="21" customHeight="1" x14ac:dyDescent="0.15">
      <c r="B23" s="9" t="s">
        <v>23</v>
      </c>
      <c r="C23" s="9" t="s">
        <v>90</v>
      </c>
      <c r="D23" s="9"/>
      <c r="E23" s="9"/>
    </row>
    <row r="24" spans="1:13" ht="21" customHeight="1" x14ac:dyDescent="0.15">
      <c r="B24" s="9"/>
      <c r="C24" s="9" t="s">
        <v>89</v>
      </c>
      <c r="D24" s="9"/>
      <c r="E24" s="9"/>
    </row>
    <row r="25" spans="1:13" ht="21" customHeight="1" x14ac:dyDescent="0.15">
      <c r="B25" s="9" t="s">
        <v>24</v>
      </c>
      <c r="C25" s="9" t="s">
        <v>28</v>
      </c>
      <c r="D25" s="9"/>
      <c r="E25" s="9"/>
    </row>
    <row r="28" spans="1:13" ht="21" x14ac:dyDescent="0.15">
      <c r="D28" s="15" t="s">
        <v>26</v>
      </c>
      <c r="F28" s="16"/>
      <c r="G28" s="17"/>
      <c r="H28" s="55"/>
      <c r="I28" s="18"/>
      <c r="J28" s="16" t="s">
        <v>25</v>
      </c>
      <c r="M28" s="31"/>
    </row>
  </sheetData>
  <mergeCells count="29">
    <mergeCell ref="A20:F20"/>
    <mergeCell ref="A1:K1"/>
    <mergeCell ref="A4:B4"/>
    <mergeCell ref="B16:C16"/>
    <mergeCell ref="B17:C17"/>
    <mergeCell ref="B18:C18"/>
    <mergeCell ref="C4:G4"/>
    <mergeCell ref="I4:K4"/>
    <mergeCell ref="A5:B6"/>
    <mergeCell ref="C5:F6"/>
    <mergeCell ref="G5:G6"/>
    <mergeCell ref="I5:K5"/>
    <mergeCell ref="I6:K6"/>
    <mergeCell ref="F10:G10"/>
    <mergeCell ref="I10:J10"/>
    <mergeCell ref="A13:F13"/>
    <mergeCell ref="G13:K13"/>
    <mergeCell ref="A7:B7"/>
    <mergeCell ref="C7:D7"/>
    <mergeCell ref="E7:K7"/>
    <mergeCell ref="B19:C19"/>
    <mergeCell ref="D14:F14"/>
    <mergeCell ref="D15:F15"/>
    <mergeCell ref="D16:F16"/>
    <mergeCell ref="D17:F17"/>
    <mergeCell ref="D18:F18"/>
    <mergeCell ref="D19:F19"/>
    <mergeCell ref="B14:C14"/>
    <mergeCell ref="B15:C15"/>
  </mergeCells>
  <phoneticPr fontId="28"/>
  <dataValidations count="1">
    <dataValidation type="list" allowBlank="1" showInputMessage="1" showErrorMessage="1" sqref="H28" xr:uid="{00000000-0002-0000-0200-000000000000}">
      <formula1>"1,2,3,4,5,6"</formula1>
    </dataValidation>
  </dataValidations>
  <pageMargins left="0.6692913385826772" right="0.19685039370078741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4" tint="0.39997558519241921"/>
  </sheetPr>
  <dimension ref="A1:AD60"/>
  <sheetViews>
    <sheetView zoomScaleNormal="100" workbookViewId="0">
      <selection activeCell="A2" sqref="A2"/>
    </sheetView>
  </sheetViews>
  <sheetFormatPr defaultRowHeight="13.5" x14ac:dyDescent="0.15"/>
  <cols>
    <col min="1" max="1" width="4.5" style="7" customWidth="1"/>
    <col min="2" max="2" width="25.75" style="7" customWidth="1"/>
    <col min="3" max="4" width="6" style="7" customWidth="1"/>
    <col min="5" max="5" width="4.5" style="7" customWidth="1"/>
    <col min="6" max="6" width="25.75" style="7" customWidth="1"/>
    <col min="7" max="8" width="6" style="7" customWidth="1"/>
    <col min="9" max="9" width="9" style="7" customWidth="1"/>
  </cols>
  <sheetData>
    <row r="1" spans="1:30" s="3" customFormat="1" ht="18.75" x14ac:dyDescent="0.15">
      <c r="A1" s="114" t="s">
        <v>134</v>
      </c>
      <c r="B1" s="114"/>
      <c r="C1" s="114"/>
      <c r="D1" s="114"/>
      <c r="E1" s="114"/>
      <c r="F1" s="114"/>
      <c r="G1" s="114"/>
      <c r="H1" s="114"/>
      <c r="I1" s="6"/>
      <c r="AA1" s="112">
        <f>IF(OR(AB1=1,AB2=1),1,0)</f>
        <v>0</v>
      </c>
      <c r="AB1" s="44">
        <f>IF(B14="",0,1)</f>
        <v>0</v>
      </c>
      <c r="AC1" s="112">
        <f>IF(OR(AD1=1,AD2=1),1,0)</f>
        <v>0</v>
      </c>
      <c r="AD1" s="44">
        <f>IF(F14="",0,1)</f>
        <v>0</v>
      </c>
    </row>
    <row r="2" spans="1:30" ht="6" customHeight="1" x14ac:dyDescent="0.15">
      <c r="AA2" s="112"/>
      <c r="AB2" s="44">
        <f>IF(B17="",0,1)</f>
        <v>0</v>
      </c>
      <c r="AC2" s="112"/>
      <c r="AD2" s="44">
        <f>IF(F17="",0,1)</f>
        <v>0</v>
      </c>
    </row>
    <row r="3" spans="1:30" ht="13.5" customHeight="1" x14ac:dyDescent="0.15">
      <c r="B3" s="34" t="s">
        <v>55</v>
      </c>
      <c r="AA3" s="112">
        <f>IF(OR(AB3=1,AB4=1),1,0)</f>
        <v>0</v>
      </c>
      <c r="AB3" s="44">
        <f>IF(B20="",0,1)</f>
        <v>0</v>
      </c>
      <c r="AC3" s="112">
        <f>IF(OR(AD3=1,AD4=1),1,0)</f>
        <v>0</v>
      </c>
      <c r="AD3" s="44">
        <f>IF(F20="",0,1)</f>
        <v>0</v>
      </c>
    </row>
    <row r="4" spans="1:30" ht="13.5" customHeight="1" x14ac:dyDescent="0.15">
      <c r="B4" s="34" t="s">
        <v>77</v>
      </c>
      <c r="AA4" s="112"/>
      <c r="AB4" s="44">
        <f>IF(B23="",0,1)</f>
        <v>0</v>
      </c>
      <c r="AC4" s="112"/>
      <c r="AD4" s="44">
        <f>IF(F23="",0,1)</f>
        <v>0</v>
      </c>
    </row>
    <row r="5" spans="1:30" ht="13.5" customHeight="1" x14ac:dyDescent="0.15">
      <c r="B5" s="35" t="s">
        <v>76</v>
      </c>
      <c r="AA5" s="112">
        <f>IF(OR(AB5=1,AB6=1),1,0)</f>
        <v>0</v>
      </c>
      <c r="AB5" s="44">
        <f>IF(B26="",0,1)</f>
        <v>0</v>
      </c>
      <c r="AC5" s="112">
        <f>IF(OR(AD5=1,AD6=1),1,0)</f>
        <v>0</v>
      </c>
      <c r="AD5" s="44">
        <f>IF(F26="",0,1)</f>
        <v>0</v>
      </c>
    </row>
    <row r="6" spans="1:30" ht="6" customHeight="1" x14ac:dyDescent="0.15">
      <c r="AA6" s="112"/>
      <c r="AB6" s="44">
        <f>IF(B29="",0,1)</f>
        <v>0</v>
      </c>
      <c r="AC6" s="112"/>
      <c r="AD6" s="44">
        <f>IF(F29="",0,1)</f>
        <v>0</v>
      </c>
    </row>
    <row r="7" spans="1:30" s="2" customFormat="1" ht="24" customHeight="1" x14ac:dyDescent="0.15">
      <c r="A7" s="32" t="s">
        <v>34</v>
      </c>
      <c r="B7" s="113" t="str">
        <f>IF(集計表!$C$4="","",集計表!$C$4)</f>
        <v/>
      </c>
      <c r="C7" s="113"/>
      <c r="D7" s="113"/>
      <c r="E7" s="10" t="s">
        <v>33</v>
      </c>
      <c r="F7" s="113" t="str">
        <f>IF(集計表!$I$4="","",集計表!$I$4)</f>
        <v/>
      </c>
      <c r="G7" s="113"/>
      <c r="H7" s="113"/>
      <c r="I7" s="8"/>
      <c r="AA7" s="112">
        <f>IF(OR(AB7=1,AB8=1),1,0)</f>
        <v>0</v>
      </c>
      <c r="AB7" s="44">
        <f>IF(B32="",0,1)</f>
        <v>0</v>
      </c>
      <c r="AC7" s="112">
        <f>IF(OR(AD7=1,AD8=1),1,0)</f>
        <v>0</v>
      </c>
      <c r="AD7" s="44">
        <f>IF(F32="",0,1)</f>
        <v>0</v>
      </c>
    </row>
    <row r="8" spans="1:30" s="1" customFormat="1" ht="24" customHeight="1" x14ac:dyDescent="0.15">
      <c r="A8" s="32" t="s">
        <v>51</v>
      </c>
      <c r="B8" s="115" t="s">
        <v>122</v>
      </c>
      <c r="C8" s="116"/>
      <c r="D8" s="117"/>
      <c r="E8" s="118" t="s">
        <v>52</v>
      </c>
      <c r="F8" s="119"/>
      <c r="G8" s="56"/>
      <c r="H8" s="33" t="str">
        <f>"/"&amp;集計表!H28</f>
        <v>/</v>
      </c>
      <c r="I8" s="9"/>
      <c r="J8" s="31"/>
      <c r="K8" s="31"/>
      <c r="L8" s="31"/>
      <c r="M8" s="31"/>
      <c r="N8" s="31"/>
      <c r="O8" s="31"/>
      <c r="AA8" s="112"/>
      <c r="AB8" s="44">
        <f>IF(B35="",0,1)</f>
        <v>0</v>
      </c>
      <c r="AC8" s="112"/>
      <c r="AD8" s="44">
        <f>IF(F35="",0,1)</f>
        <v>0</v>
      </c>
    </row>
    <row r="9" spans="1:30" ht="6" customHeight="1" x14ac:dyDescent="0.15">
      <c r="AA9" s="112">
        <f>IF(OR(AB9=1,AB10=1),1,0)</f>
        <v>0</v>
      </c>
      <c r="AB9" s="44">
        <f>IF(B38="",0,1)</f>
        <v>0</v>
      </c>
      <c r="AC9" s="112">
        <f>IF(OR(AD9=1,AD10=1),1,0)</f>
        <v>0</v>
      </c>
      <c r="AD9" s="44">
        <f>IF(F38="",0,1)</f>
        <v>0</v>
      </c>
    </row>
    <row r="10" spans="1:30" ht="12" customHeight="1" x14ac:dyDescent="0.15">
      <c r="A10" s="104" t="s">
        <v>27</v>
      </c>
      <c r="B10" s="4" t="s">
        <v>30</v>
      </c>
      <c r="C10" s="104" t="s">
        <v>32</v>
      </c>
      <c r="D10" s="104" t="s">
        <v>31</v>
      </c>
      <c r="E10" s="104" t="s">
        <v>27</v>
      </c>
      <c r="F10" s="4" t="s">
        <v>30</v>
      </c>
      <c r="G10" s="104" t="s">
        <v>32</v>
      </c>
      <c r="H10" s="104" t="s">
        <v>31</v>
      </c>
      <c r="AA10" s="112"/>
      <c r="AB10" s="44">
        <f>IF(B41="",0,1)</f>
        <v>0</v>
      </c>
      <c r="AC10" s="112"/>
      <c r="AD10" s="44">
        <f>IF(F41="",0,1)</f>
        <v>0</v>
      </c>
    </row>
    <row r="11" spans="1:30" ht="21" customHeight="1" x14ac:dyDescent="0.15">
      <c r="A11" s="105"/>
      <c r="B11" s="36" t="s">
        <v>59</v>
      </c>
      <c r="C11" s="105"/>
      <c r="D11" s="105"/>
      <c r="E11" s="105"/>
      <c r="F11" s="36" t="s">
        <v>60</v>
      </c>
      <c r="G11" s="105"/>
      <c r="H11" s="105"/>
      <c r="J11" s="31" t="s">
        <v>56</v>
      </c>
      <c r="AA11" s="112">
        <f>IF(OR(AB11=1,AB12=1),1,0)</f>
        <v>0</v>
      </c>
      <c r="AB11" s="44">
        <f>IF(B44="",0,1)</f>
        <v>0</v>
      </c>
      <c r="AC11" s="112">
        <f>IF(OR(AD11=1,AD12=1),1,0)</f>
        <v>0</v>
      </c>
      <c r="AD11" s="44">
        <f>IF(F44="",0,1)</f>
        <v>0</v>
      </c>
    </row>
    <row r="12" spans="1:30" ht="13.5" customHeight="1" x14ac:dyDescent="0.15">
      <c r="A12" s="106"/>
      <c r="B12" s="5" t="s">
        <v>35</v>
      </c>
      <c r="C12" s="106"/>
      <c r="D12" s="106"/>
      <c r="E12" s="106"/>
      <c r="F12" s="5" t="s">
        <v>35</v>
      </c>
      <c r="G12" s="106"/>
      <c r="H12" s="106"/>
      <c r="AA12" s="112"/>
      <c r="AB12" s="44">
        <f>IF(B47="",0,1)</f>
        <v>0</v>
      </c>
      <c r="AC12" s="112"/>
      <c r="AD12" s="44">
        <f>IF(F47="",0,1)</f>
        <v>0</v>
      </c>
    </row>
    <row r="13" spans="1:30" ht="12" customHeight="1" x14ac:dyDescent="0.15">
      <c r="A13" s="104">
        <v>1</v>
      </c>
      <c r="B13" s="27"/>
      <c r="C13" s="107"/>
      <c r="D13" s="107"/>
      <c r="E13" s="104">
        <v>9</v>
      </c>
      <c r="F13" s="28"/>
      <c r="G13" s="107"/>
      <c r="H13" s="107"/>
      <c r="AA13" s="112">
        <f>IF(OR(AB13=1,AB14=1),1,0)</f>
        <v>0</v>
      </c>
      <c r="AB13" s="44">
        <f>IF(B50="",0,1)</f>
        <v>0</v>
      </c>
      <c r="AC13" s="112">
        <f>IF(OR(AD13=1,AD14=1),1,0)</f>
        <v>0</v>
      </c>
      <c r="AD13" s="44">
        <f>IF(F50="",0,1)</f>
        <v>0</v>
      </c>
    </row>
    <row r="14" spans="1:30" ht="21" customHeight="1" x14ac:dyDescent="0.15">
      <c r="A14" s="105"/>
      <c r="B14" s="41"/>
      <c r="C14" s="108"/>
      <c r="D14" s="108"/>
      <c r="E14" s="105"/>
      <c r="F14" s="43"/>
      <c r="G14" s="108"/>
      <c r="H14" s="108"/>
      <c r="J14" s="31" t="s">
        <v>61</v>
      </c>
      <c r="AA14" s="112"/>
      <c r="AB14" s="44">
        <f>IF(B53="",0,1)</f>
        <v>0</v>
      </c>
      <c r="AC14" s="112"/>
      <c r="AD14" s="44">
        <f>IF(F53="",0,1)</f>
        <v>0</v>
      </c>
    </row>
    <row r="15" spans="1:30" ht="12" customHeight="1" x14ac:dyDescent="0.15">
      <c r="A15" s="105"/>
      <c r="B15" s="37" t="str">
        <f>IF($F$7="","",IF(B14="","",$F$7))</f>
        <v/>
      </c>
      <c r="C15" s="109"/>
      <c r="D15" s="109"/>
      <c r="E15" s="105"/>
      <c r="F15" s="38" t="str">
        <f>IF($F$7="","",IF(F14="","",$F$7))</f>
        <v/>
      </c>
      <c r="G15" s="109"/>
      <c r="H15" s="109"/>
      <c r="AA15" s="112">
        <f>IF(OR(AB15=1,AB16=1),1,0)</f>
        <v>0</v>
      </c>
      <c r="AB15" s="44">
        <f>IF(B56="",0,1)</f>
        <v>0</v>
      </c>
      <c r="AC15" s="112">
        <f>IF(OR(AD15=1,AD16=1),1,0)</f>
        <v>0</v>
      </c>
      <c r="AD15" s="44">
        <f>IF(F56="",0,1)</f>
        <v>0</v>
      </c>
    </row>
    <row r="16" spans="1:30" ht="12" customHeight="1" x14ac:dyDescent="0.15">
      <c r="A16" s="105"/>
      <c r="B16" s="30"/>
      <c r="C16" s="110"/>
      <c r="D16" s="110"/>
      <c r="E16" s="105"/>
      <c r="F16" s="29"/>
      <c r="G16" s="110"/>
      <c r="H16" s="110"/>
      <c r="AA16" s="112"/>
      <c r="AB16" s="44">
        <f>IF(B59="",0,1)</f>
        <v>0</v>
      </c>
      <c r="AC16" s="112"/>
      <c r="AD16" s="44">
        <f>IF(F59="",0,1)</f>
        <v>0</v>
      </c>
    </row>
    <row r="17" spans="1:30" ht="21" customHeight="1" x14ac:dyDescent="0.15">
      <c r="A17" s="105"/>
      <c r="B17" s="42"/>
      <c r="C17" s="108"/>
      <c r="D17" s="108"/>
      <c r="E17" s="105"/>
      <c r="F17" s="43"/>
      <c r="G17" s="108"/>
      <c r="H17" s="108"/>
      <c r="J17" s="31" t="s">
        <v>53</v>
      </c>
      <c r="AA17" s="44"/>
      <c r="AB17" s="44"/>
      <c r="AC17" s="45">
        <f>SUM(AA1:AA16,AC1:AC16)</f>
        <v>0</v>
      </c>
      <c r="AD17" s="45">
        <f>SUM(AB1:AB16,AD1:AD16)</f>
        <v>0</v>
      </c>
    </row>
    <row r="18" spans="1:30" ht="12" customHeight="1" x14ac:dyDescent="0.15">
      <c r="A18" s="106"/>
      <c r="B18" s="39" t="str">
        <f>IF($F$7="","",IF(B17="","",$F$7))</f>
        <v/>
      </c>
      <c r="C18" s="111"/>
      <c r="D18" s="111"/>
      <c r="E18" s="106"/>
      <c r="F18" s="40" t="str">
        <f>IF($F$7="","",IF(F17="","",$F$7))</f>
        <v/>
      </c>
      <c r="G18" s="111"/>
      <c r="H18" s="111"/>
    </row>
    <row r="19" spans="1:30" ht="12" customHeight="1" x14ac:dyDescent="0.15">
      <c r="A19" s="104">
        <v>2</v>
      </c>
      <c r="B19" s="27"/>
      <c r="C19" s="107"/>
      <c r="D19" s="107"/>
      <c r="E19" s="104">
        <v>10</v>
      </c>
      <c r="F19" s="28"/>
      <c r="G19" s="107"/>
      <c r="H19" s="107"/>
    </row>
    <row r="20" spans="1:30" ht="21" customHeight="1" x14ac:dyDescent="0.15">
      <c r="A20" s="105"/>
      <c r="B20" s="41"/>
      <c r="C20" s="108"/>
      <c r="D20" s="108"/>
      <c r="E20" s="105"/>
      <c r="F20" s="43"/>
      <c r="G20" s="108"/>
      <c r="H20" s="108"/>
      <c r="J20" s="31" t="s">
        <v>75</v>
      </c>
    </row>
    <row r="21" spans="1:30" ht="12" customHeight="1" x14ac:dyDescent="0.15">
      <c r="A21" s="105"/>
      <c r="B21" s="37" t="str">
        <f>IF($F$7="","",IF(B20="","",$F$7))</f>
        <v/>
      </c>
      <c r="C21" s="109"/>
      <c r="D21" s="109"/>
      <c r="E21" s="105"/>
      <c r="F21" s="38" t="str">
        <f>IF($F$7="","",IF(F20="","",$F$7))</f>
        <v/>
      </c>
      <c r="G21" s="109"/>
      <c r="H21" s="109"/>
    </row>
    <row r="22" spans="1:30" ht="12" customHeight="1" x14ac:dyDescent="0.15">
      <c r="A22" s="105"/>
      <c r="B22" s="30"/>
      <c r="C22" s="110"/>
      <c r="D22" s="110"/>
      <c r="E22" s="105"/>
      <c r="F22" s="29"/>
      <c r="G22" s="110"/>
      <c r="H22" s="110"/>
    </row>
    <row r="23" spans="1:30" ht="21" customHeight="1" x14ac:dyDescent="0.15">
      <c r="A23" s="105"/>
      <c r="B23" s="42"/>
      <c r="C23" s="108"/>
      <c r="D23" s="108"/>
      <c r="E23" s="105"/>
      <c r="F23" s="43"/>
      <c r="G23" s="108"/>
      <c r="H23" s="108"/>
      <c r="J23" s="31" t="s">
        <v>54</v>
      </c>
    </row>
    <row r="24" spans="1:30" ht="12" customHeight="1" x14ac:dyDescent="0.15">
      <c r="A24" s="106"/>
      <c r="B24" s="39" t="str">
        <f>IF($F$7="","",IF(B23="","",$F$7))</f>
        <v/>
      </c>
      <c r="C24" s="111"/>
      <c r="D24" s="111"/>
      <c r="E24" s="106"/>
      <c r="F24" s="40" t="str">
        <f>IF($F$7="","",IF(F23="","",$F$7))</f>
        <v/>
      </c>
      <c r="G24" s="111"/>
      <c r="H24" s="111"/>
    </row>
    <row r="25" spans="1:30" ht="12" customHeight="1" x14ac:dyDescent="0.15">
      <c r="A25" s="104">
        <v>3</v>
      </c>
      <c r="B25" s="27"/>
      <c r="C25" s="107"/>
      <c r="D25" s="107"/>
      <c r="E25" s="104">
        <v>11</v>
      </c>
      <c r="F25" s="28"/>
      <c r="G25" s="107"/>
      <c r="H25" s="107"/>
    </row>
    <row r="26" spans="1:30" ht="21" customHeight="1" x14ac:dyDescent="0.15">
      <c r="A26" s="105"/>
      <c r="B26" s="41"/>
      <c r="C26" s="108"/>
      <c r="D26" s="108"/>
      <c r="E26" s="105"/>
      <c r="F26" s="43"/>
      <c r="G26" s="108"/>
      <c r="H26" s="108"/>
      <c r="J26" s="31"/>
    </row>
    <row r="27" spans="1:30" ht="12" customHeight="1" x14ac:dyDescent="0.15">
      <c r="A27" s="105"/>
      <c r="B27" s="37" t="str">
        <f>IF($F$7="","",IF(B26="","",$F$7))</f>
        <v/>
      </c>
      <c r="C27" s="109"/>
      <c r="D27" s="109"/>
      <c r="E27" s="105"/>
      <c r="F27" s="38" t="str">
        <f>IF($F$7="","",IF(F26="","",$F$7))</f>
        <v/>
      </c>
      <c r="G27" s="109"/>
      <c r="H27" s="109"/>
    </row>
    <row r="28" spans="1:30" ht="12" customHeight="1" x14ac:dyDescent="0.15">
      <c r="A28" s="105"/>
      <c r="B28" s="30"/>
      <c r="C28" s="110"/>
      <c r="D28" s="110"/>
      <c r="E28" s="105"/>
      <c r="F28" s="29"/>
      <c r="G28" s="110"/>
      <c r="H28" s="110"/>
    </row>
    <row r="29" spans="1:30" ht="21" customHeight="1" x14ac:dyDescent="0.15">
      <c r="A29" s="105"/>
      <c r="B29" s="42"/>
      <c r="C29" s="108"/>
      <c r="D29" s="108"/>
      <c r="E29" s="105"/>
      <c r="F29" s="43"/>
      <c r="G29" s="108"/>
      <c r="H29" s="108"/>
      <c r="J29" s="31"/>
    </row>
    <row r="30" spans="1:30" ht="12" customHeight="1" x14ac:dyDescent="0.15">
      <c r="A30" s="106"/>
      <c r="B30" s="39" t="str">
        <f>IF($F$7="","",IF(B29="","",$F$7))</f>
        <v/>
      </c>
      <c r="C30" s="111"/>
      <c r="D30" s="111"/>
      <c r="E30" s="106"/>
      <c r="F30" s="40" t="str">
        <f>IF($F$7="","",IF(F29="","",$F$7))</f>
        <v/>
      </c>
      <c r="G30" s="111"/>
      <c r="H30" s="111"/>
    </row>
    <row r="31" spans="1:30" ht="12" customHeight="1" x14ac:dyDescent="0.15">
      <c r="A31" s="104">
        <v>4</v>
      </c>
      <c r="B31" s="27"/>
      <c r="C31" s="107"/>
      <c r="D31" s="107"/>
      <c r="E31" s="104">
        <v>12</v>
      </c>
      <c r="F31" s="28"/>
      <c r="G31" s="107"/>
      <c r="H31" s="107"/>
    </row>
    <row r="32" spans="1:30" ht="21" customHeight="1" x14ac:dyDescent="0.15">
      <c r="A32" s="105"/>
      <c r="B32" s="41"/>
      <c r="C32" s="108"/>
      <c r="D32" s="108"/>
      <c r="E32" s="105"/>
      <c r="F32" s="43"/>
      <c r="G32" s="108"/>
      <c r="H32" s="108"/>
      <c r="J32" s="31"/>
    </row>
    <row r="33" spans="1:10" ht="12" customHeight="1" x14ac:dyDescent="0.15">
      <c r="A33" s="105"/>
      <c r="B33" s="37" t="str">
        <f>IF($F$7="","",IF(B32="","",$F$7))</f>
        <v/>
      </c>
      <c r="C33" s="109"/>
      <c r="D33" s="109"/>
      <c r="E33" s="105"/>
      <c r="F33" s="38" t="str">
        <f>IF($F$7="","",IF(F32="","",$F$7))</f>
        <v/>
      </c>
      <c r="G33" s="109"/>
      <c r="H33" s="109"/>
    </row>
    <row r="34" spans="1:10" ht="12" customHeight="1" x14ac:dyDescent="0.15">
      <c r="A34" s="105"/>
      <c r="B34" s="30"/>
      <c r="C34" s="110"/>
      <c r="D34" s="110"/>
      <c r="E34" s="105"/>
      <c r="F34" s="29"/>
      <c r="G34" s="110"/>
      <c r="H34" s="110"/>
    </row>
    <row r="35" spans="1:10" ht="21" customHeight="1" x14ac:dyDescent="0.15">
      <c r="A35" s="105"/>
      <c r="B35" s="42"/>
      <c r="C35" s="108"/>
      <c r="D35" s="108"/>
      <c r="E35" s="105"/>
      <c r="F35" s="43"/>
      <c r="G35" s="108"/>
      <c r="H35" s="108"/>
      <c r="J35" s="31"/>
    </row>
    <row r="36" spans="1:10" ht="12" customHeight="1" x14ac:dyDescent="0.15">
      <c r="A36" s="106"/>
      <c r="B36" s="39" t="str">
        <f>IF($F$7="","",IF(B35="","",$F$7))</f>
        <v/>
      </c>
      <c r="C36" s="111"/>
      <c r="D36" s="111"/>
      <c r="E36" s="106"/>
      <c r="F36" s="40" t="str">
        <f>IF($F$7="","",IF(F35="","",$F$7))</f>
        <v/>
      </c>
      <c r="G36" s="111"/>
      <c r="H36" s="111"/>
    </row>
    <row r="37" spans="1:10" ht="12" customHeight="1" x14ac:dyDescent="0.15">
      <c r="A37" s="104">
        <v>5</v>
      </c>
      <c r="B37" s="27"/>
      <c r="C37" s="107"/>
      <c r="D37" s="107"/>
      <c r="E37" s="104">
        <v>13</v>
      </c>
      <c r="F37" s="28"/>
      <c r="G37" s="107"/>
      <c r="H37" s="107"/>
    </row>
    <row r="38" spans="1:10" ht="21" customHeight="1" x14ac:dyDescent="0.15">
      <c r="A38" s="105"/>
      <c r="B38" s="41"/>
      <c r="C38" s="108"/>
      <c r="D38" s="108"/>
      <c r="E38" s="105"/>
      <c r="F38" s="43"/>
      <c r="G38" s="108"/>
      <c r="H38" s="108"/>
      <c r="J38" s="31"/>
    </row>
    <row r="39" spans="1:10" ht="12" customHeight="1" x14ac:dyDescent="0.15">
      <c r="A39" s="105"/>
      <c r="B39" s="37" t="str">
        <f>IF($F$7="","",IF(B38="","",$F$7))</f>
        <v/>
      </c>
      <c r="C39" s="109"/>
      <c r="D39" s="109"/>
      <c r="E39" s="105"/>
      <c r="F39" s="38" t="str">
        <f>IF($F$7="","",IF(F38="","",$F$7))</f>
        <v/>
      </c>
      <c r="G39" s="109"/>
      <c r="H39" s="109"/>
    </row>
    <row r="40" spans="1:10" ht="12" customHeight="1" x14ac:dyDescent="0.15">
      <c r="A40" s="105"/>
      <c r="B40" s="30"/>
      <c r="C40" s="110"/>
      <c r="D40" s="110"/>
      <c r="E40" s="105"/>
      <c r="F40" s="29"/>
      <c r="G40" s="110"/>
      <c r="H40" s="110"/>
    </row>
    <row r="41" spans="1:10" ht="21" customHeight="1" x14ac:dyDescent="0.15">
      <c r="A41" s="105"/>
      <c r="B41" s="42"/>
      <c r="C41" s="108"/>
      <c r="D41" s="108"/>
      <c r="E41" s="105"/>
      <c r="F41" s="43"/>
      <c r="G41" s="108"/>
      <c r="H41" s="108"/>
      <c r="J41" s="31"/>
    </row>
    <row r="42" spans="1:10" ht="12" customHeight="1" x14ac:dyDescent="0.15">
      <c r="A42" s="106"/>
      <c r="B42" s="39" t="str">
        <f>IF($F$7="","",IF(B41="","",$F$7))</f>
        <v/>
      </c>
      <c r="C42" s="111"/>
      <c r="D42" s="111"/>
      <c r="E42" s="106"/>
      <c r="F42" s="40" t="str">
        <f>IF($F$7="","",IF(F41="","",$F$7))</f>
        <v/>
      </c>
      <c r="G42" s="111"/>
      <c r="H42" s="111"/>
    </row>
    <row r="43" spans="1:10" ht="12" customHeight="1" x14ac:dyDescent="0.15">
      <c r="A43" s="104">
        <v>6</v>
      </c>
      <c r="B43" s="27"/>
      <c r="C43" s="107"/>
      <c r="D43" s="107"/>
      <c r="E43" s="104">
        <v>14</v>
      </c>
      <c r="F43" s="28"/>
      <c r="G43" s="107"/>
      <c r="H43" s="107"/>
    </row>
    <row r="44" spans="1:10" ht="21" customHeight="1" x14ac:dyDescent="0.15">
      <c r="A44" s="105"/>
      <c r="B44" s="41"/>
      <c r="C44" s="108"/>
      <c r="D44" s="108"/>
      <c r="E44" s="105"/>
      <c r="F44" s="43"/>
      <c r="G44" s="108"/>
      <c r="H44" s="108"/>
      <c r="J44" s="31"/>
    </row>
    <row r="45" spans="1:10" ht="12" customHeight="1" x14ac:dyDescent="0.15">
      <c r="A45" s="105"/>
      <c r="B45" s="37" t="str">
        <f>IF($F$7="","",IF(B44="","",$F$7))</f>
        <v/>
      </c>
      <c r="C45" s="109"/>
      <c r="D45" s="109"/>
      <c r="E45" s="105"/>
      <c r="F45" s="38" t="str">
        <f>IF($F$7="","",IF(F44="","",$F$7))</f>
        <v/>
      </c>
      <c r="G45" s="109"/>
      <c r="H45" s="109"/>
    </row>
    <row r="46" spans="1:10" ht="12" customHeight="1" x14ac:dyDescent="0.15">
      <c r="A46" s="105"/>
      <c r="B46" s="30"/>
      <c r="C46" s="110"/>
      <c r="D46" s="110"/>
      <c r="E46" s="105"/>
      <c r="F46" s="29"/>
      <c r="G46" s="110"/>
      <c r="H46" s="110"/>
    </row>
    <row r="47" spans="1:10" ht="21" customHeight="1" x14ac:dyDescent="0.15">
      <c r="A47" s="105"/>
      <c r="B47" s="42"/>
      <c r="C47" s="108"/>
      <c r="D47" s="108"/>
      <c r="E47" s="105"/>
      <c r="F47" s="43"/>
      <c r="G47" s="108"/>
      <c r="H47" s="108"/>
      <c r="J47" s="31"/>
    </row>
    <row r="48" spans="1:10" ht="12" customHeight="1" x14ac:dyDescent="0.15">
      <c r="A48" s="106"/>
      <c r="B48" s="39" t="str">
        <f>IF($F$7="","",IF(B47="","",$F$7))</f>
        <v/>
      </c>
      <c r="C48" s="111"/>
      <c r="D48" s="111"/>
      <c r="E48" s="106"/>
      <c r="F48" s="40" t="str">
        <f>IF($F$7="","",IF(F47="","",$F$7))</f>
        <v/>
      </c>
      <c r="G48" s="111"/>
      <c r="H48" s="111"/>
    </row>
    <row r="49" spans="1:10" ht="12" customHeight="1" x14ac:dyDescent="0.15">
      <c r="A49" s="104">
        <v>7</v>
      </c>
      <c r="B49" s="27"/>
      <c r="C49" s="107"/>
      <c r="D49" s="107"/>
      <c r="E49" s="104">
        <v>15</v>
      </c>
      <c r="F49" s="28"/>
      <c r="G49" s="107"/>
      <c r="H49" s="107"/>
    </row>
    <row r="50" spans="1:10" ht="21" customHeight="1" x14ac:dyDescent="0.15">
      <c r="A50" s="105"/>
      <c r="B50" s="41"/>
      <c r="C50" s="108"/>
      <c r="D50" s="108"/>
      <c r="E50" s="105"/>
      <c r="F50" s="43"/>
      <c r="G50" s="108"/>
      <c r="H50" s="108"/>
      <c r="J50" s="31"/>
    </row>
    <row r="51" spans="1:10" ht="12" customHeight="1" x14ac:dyDescent="0.15">
      <c r="A51" s="105"/>
      <c r="B51" s="37" t="str">
        <f>IF($F$7="","",IF(B50="","",$F$7))</f>
        <v/>
      </c>
      <c r="C51" s="109"/>
      <c r="D51" s="109"/>
      <c r="E51" s="105"/>
      <c r="F51" s="38" t="str">
        <f>IF($F$7="","",IF(F50="","",$F$7))</f>
        <v/>
      </c>
      <c r="G51" s="109"/>
      <c r="H51" s="109"/>
    </row>
    <row r="52" spans="1:10" ht="12" customHeight="1" x14ac:dyDescent="0.15">
      <c r="A52" s="105"/>
      <c r="B52" s="30"/>
      <c r="C52" s="110"/>
      <c r="D52" s="110"/>
      <c r="E52" s="105"/>
      <c r="F52" s="29"/>
      <c r="G52" s="110"/>
      <c r="H52" s="110"/>
    </row>
    <row r="53" spans="1:10" ht="21" customHeight="1" x14ac:dyDescent="0.15">
      <c r="A53" s="105"/>
      <c r="B53" s="42"/>
      <c r="C53" s="108"/>
      <c r="D53" s="108"/>
      <c r="E53" s="105"/>
      <c r="F53" s="43"/>
      <c r="G53" s="108"/>
      <c r="H53" s="108"/>
      <c r="J53" s="31"/>
    </row>
    <row r="54" spans="1:10" ht="12" customHeight="1" x14ac:dyDescent="0.15">
      <c r="A54" s="106"/>
      <c r="B54" s="39" t="str">
        <f>IF($F$7="","",IF(B53="","",$F$7))</f>
        <v/>
      </c>
      <c r="C54" s="111"/>
      <c r="D54" s="111"/>
      <c r="E54" s="106"/>
      <c r="F54" s="40" t="str">
        <f>IF($F$7="","",IF(F53="","",$F$7))</f>
        <v/>
      </c>
      <c r="G54" s="111"/>
      <c r="H54" s="111"/>
    </row>
    <row r="55" spans="1:10" ht="12" customHeight="1" x14ac:dyDescent="0.15">
      <c r="A55" s="104">
        <v>8</v>
      </c>
      <c r="B55" s="27"/>
      <c r="C55" s="107"/>
      <c r="D55" s="107"/>
      <c r="E55" s="104">
        <v>16</v>
      </c>
      <c r="F55" s="28"/>
      <c r="G55" s="107"/>
      <c r="H55" s="107"/>
    </row>
    <row r="56" spans="1:10" ht="21" customHeight="1" x14ac:dyDescent="0.15">
      <c r="A56" s="105"/>
      <c r="B56" s="41"/>
      <c r="C56" s="108"/>
      <c r="D56" s="108"/>
      <c r="E56" s="105"/>
      <c r="F56" s="43"/>
      <c r="G56" s="108"/>
      <c r="H56" s="108"/>
      <c r="J56" s="31"/>
    </row>
    <row r="57" spans="1:10" ht="12" customHeight="1" x14ac:dyDescent="0.15">
      <c r="A57" s="105"/>
      <c r="B57" s="37" t="str">
        <f>IF($F$7="","",IF(B56="","",$F$7))</f>
        <v/>
      </c>
      <c r="C57" s="109"/>
      <c r="D57" s="109"/>
      <c r="E57" s="105"/>
      <c r="F57" s="38" t="str">
        <f>IF($F$7="","",IF(F56="","",$F$7))</f>
        <v/>
      </c>
      <c r="G57" s="109"/>
      <c r="H57" s="109"/>
    </row>
    <row r="58" spans="1:10" ht="12" customHeight="1" x14ac:dyDescent="0.15">
      <c r="A58" s="105"/>
      <c r="B58" s="30"/>
      <c r="C58" s="110"/>
      <c r="D58" s="110"/>
      <c r="E58" s="105"/>
      <c r="F58" s="29"/>
      <c r="G58" s="110"/>
      <c r="H58" s="110"/>
    </row>
    <row r="59" spans="1:10" ht="21" customHeight="1" x14ac:dyDescent="0.15">
      <c r="A59" s="105"/>
      <c r="B59" s="42"/>
      <c r="C59" s="108"/>
      <c r="D59" s="108"/>
      <c r="E59" s="105"/>
      <c r="F59" s="43"/>
      <c r="G59" s="108"/>
      <c r="H59" s="108"/>
      <c r="J59" s="31"/>
    </row>
    <row r="60" spans="1:10" ht="12" customHeight="1" x14ac:dyDescent="0.15">
      <c r="A60" s="106"/>
      <c r="B60" s="39" t="str">
        <f>IF($F$7="","",IF(B59="","",$F$7))</f>
        <v/>
      </c>
      <c r="C60" s="111"/>
      <c r="D60" s="111"/>
      <c r="E60" s="106"/>
      <c r="F60" s="40" t="str">
        <f>IF($F$7="","",IF(F59="","",$F$7))</f>
        <v/>
      </c>
      <c r="G60" s="111"/>
      <c r="H60" s="111"/>
    </row>
  </sheetData>
  <mergeCells count="107">
    <mergeCell ref="B7:D7"/>
    <mergeCell ref="F7:H7"/>
    <mergeCell ref="A1:H1"/>
    <mergeCell ref="B8:D8"/>
    <mergeCell ref="E8:F8"/>
    <mergeCell ref="A10:A12"/>
    <mergeCell ref="C10:C12"/>
    <mergeCell ref="D10:D12"/>
    <mergeCell ref="A13:A18"/>
    <mergeCell ref="C13:C15"/>
    <mergeCell ref="D13:D15"/>
    <mergeCell ref="C16:C18"/>
    <mergeCell ref="D16:D18"/>
    <mergeCell ref="G16:G18"/>
    <mergeCell ref="H16:H18"/>
    <mergeCell ref="G13:G15"/>
    <mergeCell ref="H13:H15"/>
    <mergeCell ref="E13:E18"/>
    <mergeCell ref="E10:E12"/>
    <mergeCell ref="G10:G12"/>
    <mergeCell ref="H10:H12"/>
    <mergeCell ref="AA1:AA2"/>
    <mergeCell ref="AA3:AA4"/>
    <mergeCell ref="AA5:AA6"/>
    <mergeCell ref="AA7:AA8"/>
    <mergeCell ref="AA9:AA10"/>
    <mergeCell ref="AA11:AA12"/>
    <mergeCell ref="AA13:AA14"/>
    <mergeCell ref="AA15:AA16"/>
    <mergeCell ref="AC1:AC2"/>
    <mergeCell ref="AC3:AC4"/>
    <mergeCell ref="AC5:AC6"/>
    <mergeCell ref="AC7:AC8"/>
    <mergeCell ref="AC9:AC10"/>
    <mergeCell ref="AC11:AC12"/>
    <mergeCell ref="AC13:AC14"/>
    <mergeCell ref="AC15:AC16"/>
    <mergeCell ref="A19:A24"/>
    <mergeCell ref="C19:C21"/>
    <mergeCell ref="D19:D21"/>
    <mergeCell ref="E19:E24"/>
    <mergeCell ref="G19:G21"/>
    <mergeCell ref="H19:H21"/>
    <mergeCell ref="C22:C24"/>
    <mergeCell ref="D22:D24"/>
    <mergeCell ref="G22:G24"/>
    <mergeCell ref="H22:H24"/>
    <mergeCell ref="A25:A30"/>
    <mergeCell ref="C25:C27"/>
    <mergeCell ref="D25:D27"/>
    <mergeCell ref="E25:E30"/>
    <mergeCell ref="G25:G27"/>
    <mergeCell ref="H25:H27"/>
    <mergeCell ref="C28:C30"/>
    <mergeCell ref="D28:D30"/>
    <mergeCell ref="G28:G30"/>
    <mergeCell ref="H28:H30"/>
    <mergeCell ref="A31:A36"/>
    <mergeCell ref="C31:C33"/>
    <mergeCell ref="D31:D33"/>
    <mergeCell ref="E31:E36"/>
    <mergeCell ref="G31:G33"/>
    <mergeCell ref="H31:H33"/>
    <mergeCell ref="C34:C36"/>
    <mergeCell ref="D34:D36"/>
    <mergeCell ref="G34:G36"/>
    <mergeCell ref="H34:H36"/>
    <mergeCell ref="A37:A42"/>
    <mergeCell ref="C37:C39"/>
    <mergeCell ref="D37:D39"/>
    <mergeCell ref="E37:E42"/>
    <mergeCell ref="G37:G39"/>
    <mergeCell ref="H37:H39"/>
    <mergeCell ref="C40:C42"/>
    <mergeCell ref="D40:D42"/>
    <mergeCell ref="G40:G42"/>
    <mergeCell ref="H40:H42"/>
    <mergeCell ref="A43:A48"/>
    <mergeCell ref="C43:C45"/>
    <mergeCell ref="D43:D45"/>
    <mergeCell ref="E43:E48"/>
    <mergeCell ref="G43:G45"/>
    <mergeCell ref="H43:H45"/>
    <mergeCell ref="C46:C48"/>
    <mergeCell ref="D46:D48"/>
    <mergeCell ref="G46:G48"/>
    <mergeCell ref="H46:H48"/>
    <mergeCell ref="A49:A54"/>
    <mergeCell ref="C49:C51"/>
    <mergeCell ref="D49:D51"/>
    <mergeCell ref="E49:E54"/>
    <mergeCell ref="G49:G51"/>
    <mergeCell ref="H49:H51"/>
    <mergeCell ref="C52:C54"/>
    <mergeCell ref="D52:D54"/>
    <mergeCell ref="G52:G54"/>
    <mergeCell ref="H52:H54"/>
    <mergeCell ref="A55:A60"/>
    <mergeCell ref="C55:C57"/>
    <mergeCell ref="D55:D57"/>
    <mergeCell ref="E55:E60"/>
    <mergeCell ref="G55:G57"/>
    <mergeCell ref="H55:H57"/>
    <mergeCell ref="C58:C60"/>
    <mergeCell ref="D58:D60"/>
    <mergeCell ref="G58:G60"/>
    <mergeCell ref="H58:H60"/>
  </mergeCells>
  <phoneticPr fontId="28"/>
  <dataValidations count="2">
    <dataValidation type="list" allowBlank="1" showInputMessage="1" showErrorMessage="1" sqref="D13:D60 H13:H60" xr:uid="{00000000-0002-0000-0300-000000000000}">
      <formula1>"6,5,4,3,2,1"</formula1>
    </dataValidation>
    <dataValidation type="list" allowBlank="1" showInputMessage="1" showErrorMessage="1" sqref="G8" xr:uid="{00000000-0002-0000-0300-000001000000}">
      <formula1>"1,2,3,4,5,6"</formula1>
    </dataValidation>
  </dataValidations>
  <pageMargins left="0.74803149606299213" right="0.70866141732283472" top="0.27559055118110237" bottom="0.15748031496062992" header="0.11811023622047245" footer="0.11811023622047245"/>
  <pageSetup paperSize="9" orientation="portrait" blackAndWhite="1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AD60"/>
  <sheetViews>
    <sheetView zoomScaleNormal="100" workbookViewId="0">
      <selection activeCell="A2" sqref="A2"/>
    </sheetView>
  </sheetViews>
  <sheetFormatPr defaultRowHeight="13.5" x14ac:dyDescent="0.15"/>
  <cols>
    <col min="1" max="1" width="4.5" style="7" customWidth="1"/>
    <col min="2" max="2" width="25.75" style="7" customWidth="1"/>
    <col min="3" max="4" width="6" style="7" customWidth="1"/>
    <col min="5" max="5" width="4.5" style="7" customWidth="1"/>
    <col min="6" max="6" width="25.75" style="7" customWidth="1"/>
    <col min="7" max="8" width="6" style="7" customWidth="1"/>
    <col min="9" max="9" width="9" style="7" customWidth="1"/>
  </cols>
  <sheetData>
    <row r="1" spans="1:30" s="3" customFormat="1" ht="18.75" x14ac:dyDescent="0.15">
      <c r="A1" s="114" t="str">
        <f>'A(小5･6男）複'!A1:H1</f>
        <v>第３５回富山市少年少女バドミントン選手権大会申込内訳書</v>
      </c>
      <c r="B1" s="114"/>
      <c r="C1" s="114"/>
      <c r="D1" s="114"/>
      <c r="E1" s="114"/>
      <c r="F1" s="114"/>
      <c r="G1" s="114"/>
      <c r="H1" s="114"/>
      <c r="I1" s="6"/>
      <c r="AA1" s="112">
        <f>IF(OR(AB1=1,AB2=1),1,0)</f>
        <v>0</v>
      </c>
      <c r="AB1" s="44">
        <f>IF(B14="",0,1)</f>
        <v>0</v>
      </c>
      <c r="AC1" s="112">
        <f>IF(OR(AD1=1,AD2=1),1,0)</f>
        <v>0</v>
      </c>
      <c r="AD1" s="44">
        <f>IF(F14="",0,1)</f>
        <v>0</v>
      </c>
    </row>
    <row r="2" spans="1:30" ht="6" customHeight="1" x14ac:dyDescent="0.15">
      <c r="AA2" s="112"/>
      <c r="AB2" s="44">
        <f>IF(B17="",0,1)</f>
        <v>0</v>
      </c>
      <c r="AC2" s="112"/>
      <c r="AD2" s="44">
        <f>IF(F17="",0,1)</f>
        <v>0</v>
      </c>
    </row>
    <row r="3" spans="1:30" ht="13.5" customHeight="1" x14ac:dyDescent="0.15">
      <c r="B3" s="34" t="s">
        <v>55</v>
      </c>
      <c r="AA3" s="112">
        <f>IF(OR(AB3=1,AB4=1),1,0)</f>
        <v>0</v>
      </c>
      <c r="AB3" s="44">
        <f>IF(B20="",0,1)</f>
        <v>0</v>
      </c>
      <c r="AC3" s="112">
        <f>IF(OR(AD3=1,AD4=1),1,0)</f>
        <v>0</v>
      </c>
      <c r="AD3" s="44">
        <f>IF(F20="",0,1)</f>
        <v>0</v>
      </c>
    </row>
    <row r="4" spans="1:30" ht="13.5" customHeight="1" x14ac:dyDescent="0.15">
      <c r="B4" s="34" t="s">
        <v>77</v>
      </c>
      <c r="AA4" s="112"/>
      <c r="AB4" s="44">
        <f>IF(B23="",0,1)</f>
        <v>0</v>
      </c>
      <c r="AC4" s="112"/>
      <c r="AD4" s="44">
        <f>IF(F23="",0,1)</f>
        <v>0</v>
      </c>
    </row>
    <row r="5" spans="1:30" ht="13.5" customHeight="1" x14ac:dyDescent="0.15">
      <c r="B5" s="50" t="s">
        <v>78</v>
      </c>
      <c r="AA5" s="112">
        <f>IF(OR(AB5=1,AB6=1),1,0)</f>
        <v>0</v>
      </c>
      <c r="AB5" s="44">
        <f>IF(B26="",0,1)</f>
        <v>0</v>
      </c>
      <c r="AC5" s="112">
        <f>IF(OR(AD5=1,AD6=1),1,0)</f>
        <v>0</v>
      </c>
      <c r="AD5" s="44">
        <f>IF(F26="",0,1)</f>
        <v>0</v>
      </c>
    </row>
    <row r="6" spans="1:30" ht="6" customHeight="1" x14ac:dyDescent="0.15">
      <c r="AA6" s="112"/>
      <c r="AB6" s="44">
        <f>IF(B29="",0,1)</f>
        <v>0</v>
      </c>
      <c r="AC6" s="112"/>
      <c r="AD6" s="44">
        <f>IF(F29="",0,1)</f>
        <v>0</v>
      </c>
    </row>
    <row r="7" spans="1:30" s="2" customFormat="1" ht="24" customHeight="1" x14ac:dyDescent="0.15">
      <c r="A7" s="32" t="s">
        <v>34</v>
      </c>
      <c r="B7" s="113" t="str">
        <f>IF(集計表!$C$4="","",集計表!$C$4)</f>
        <v/>
      </c>
      <c r="C7" s="113"/>
      <c r="D7" s="113"/>
      <c r="E7" s="10" t="s">
        <v>33</v>
      </c>
      <c r="F7" s="113" t="str">
        <f>IF(集計表!$I$4="","",集計表!$I$4)</f>
        <v/>
      </c>
      <c r="G7" s="113"/>
      <c r="H7" s="113"/>
      <c r="I7" s="8"/>
      <c r="AA7" s="112">
        <f>IF(OR(AB7=1,AB8=1),1,0)</f>
        <v>0</v>
      </c>
      <c r="AB7" s="44">
        <f>IF(B32="",0,1)</f>
        <v>0</v>
      </c>
      <c r="AC7" s="112">
        <f>IF(OR(AD7=1,AD8=1),1,0)</f>
        <v>0</v>
      </c>
      <c r="AD7" s="44">
        <f>IF(F32="",0,1)</f>
        <v>0</v>
      </c>
    </row>
    <row r="8" spans="1:30" s="1" customFormat="1" ht="24" customHeight="1" x14ac:dyDescent="0.15">
      <c r="A8" s="32" t="s">
        <v>51</v>
      </c>
      <c r="B8" s="115" t="s">
        <v>123</v>
      </c>
      <c r="C8" s="116"/>
      <c r="D8" s="117"/>
      <c r="E8" s="118" t="s">
        <v>52</v>
      </c>
      <c r="F8" s="119"/>
      <c r="G8" s="56"/>
      <c r="H8" s="33" t="str">
        <f>"/"&amp;集計表!H28</f>
        <v>/</v>
      </c>
      <c r="I8" s="9"/>
      <c r="J8" s="31"/>
      <c r="K8" s="31"/>
      <c r="L8" s="31"/>
      <c r="M8" s="31"/>
      <c r="N8" s="31"/>
      <c r="O8" s="31"/>
      <c r="AA8" s="112"/>
      <c r="AB8" s="44">
        <f>IF(B35="",0,1)</f>
        <v>0</v>
      </c>
      <c r="AC8" s="112"/>
      <c r="AD8" s="44">
        <f>IF(F35="",0,1)</f>
        <v>0</v>
      </c>
    </row>
    <row r="9" spans="1:30" ht="6" customHeight="1" x14ac:dyDescent="0.15">
      <c r="AA9" s="112">
        <f>IF(OR(AB9=1,AB10=1),1,0)</f>
        <v>0</v>
      </c>
      <c r="AB9" s="44">
        <f>IF(B38="",0,1)</f>
        <v>0</v>
      </c>
      <c r="AC9" s="112">
        <f>IF(OR(AD9=1,AD10=1),1,0)</f>
        <v>0</v>
      </c>
      <c r="AD9" s="44">
        <f>IF(F38="",0,1)</f>
        <v>0</v>
      </c>
    </row>
    <row r="10" spans="1:30" ht="12" customHeight="1" x14ac:dyDescent="0.15">
      <c r="A10" s="104" t="s">
        <v>27</v>
      </c>
      <c r="B10" s="4" t="s">
        <v>30</v>
      </c>
      <c r="C10" s="104" t="s">
        <v>32</v>
      </c>
      <c r="D10" s="104" t="s">
        <v>31</v>
      </c>
      <c r="E10" s="104" t="s">
        <v>27</v>
      </c>
      <c r="F10" s="4" t="s">
        <v>30</v>
      </c>
      <c r="G10" s="104" t="s">
        <v>32</v>
      </c>
      <c r="H10" s="104" t="s">
        <v>31</v>
      </c>
      <c r="AA10" s="112"/>
      <c r="AB10" s="44">
        <f>IF(B41="",0,1)</f>
        <v>0</v>
      </c>
      <c r="AC10" s="112"/>
      <c r="AD10" s="44">
        <f>IF(F41="",0,1)</f>
        <v>0</v>
      </c>
    </row>
    <row r="11" spans="1:30" ht="21" customHeight="1" x14ac:dyDescent="0.15">
      <c r="A11" s="105"/>
      <c r="B11" s="36" t="s">
        <v>59</v>
      </c>
      <c r="C11" s="105"/>
      <c r="D11" s="105"/>
      <c r="E11" s="105"/>
      <c r="F11" s="36" t="s">
        <v>60</v>
      </c>
      <c r="G11" s="105"/>
      <c r="H11" s="105"/>
      <c r="J11" s="31" t="s">
        <v>56</v>
      </c>
      <c r="AA11" s="112">
        <f>IF(OR(AB11=1,AB12=1),1,0)</f>
        <v>0</v>
      </c>
      <c r="AB11" s="44">
        <f>IF(B44="",0,1)</f>
        <v>0</v>
      </c>
      <c r="AC11" s="112">
        <f>IF(OR(AD11=1,AD12=1),1,0)</f>
        <v>0</v>
      </c>
      <c r="AD11" s="44">
        <f>IF(F44="",0,1)</f>
        <v>0</v>
      </c>
    </row>
    <row r="12" spans="1:30" ht="13.5" customHeight="1" x14ac:dyDescent="0.15">
      <c r="A12" s="106"/>
      <c r="B12" s="5" t="s">
        <v>35</v>
      </c>
      <c r="C12" s="106"/>
      <c r="D12" s="106"/>
      <c r="E12" s="106"/>
      <c r="F12" s="5" t="s">
        <v>35</v>
      </c>
      <c r="G12" s="106"/>
      <c r="H12" s="106"/>
      <c r="AA12" s="112"/>
      <c r="AB12" s="44">
        <f>IF(B47="",0,1)</f>
        <v>0</v>
      </c>
      <c r="AC12" s="112"/>
      <c r="AD12" s="44">
        <f>IF(F47="",0,1)</f>
        <v>0</v>
      </c>
    </row>
    <row r="13" spans="1:30" ht="12" customHeight="1" x14ac:dyDescent="0.15">
      <c r="A13" s="104">
        <v>1</v>
      </c>
      <c r="B13" s="27"/>
      <c r="C13" s="107"/>
      <c r="D13" s="107"/>
      <c r="E13" s="104">
        <v>9</v>
      </c>
      <c r="F13" s="28"/>
      <c r="G13" s="107"/>
      <c r="H13" s="107"/>
      <c r="AA13" s="112">
        <f>IF(OR(AB13=1,AB14=1),1,0)</f>
        <v>0</v>
      </c>
      <c r="AB13" s="44">
        <f>IF(B50="",0,1)</f>
        <v>0</v>
      </c>
      <c r="AC13" s="112">
        <f>IF(OR(AD13=1,AD14=1),1,0)</f>
        <v>0</v>
      </c>
      <c r="AD13" s="44">
        <f>IF(F50="",0,1)</f>
        <v>0</v>
      </c>
    </row>
    <row r="14" spans="1:30" ht="21" customHeight="1" x14ac:dyDescent="0.15">
      <c r="A14" s="105"/>
      <c r="B14" s="41"/>
      <c r="C14" s="108"/>
      <c r="D14" s="108"/>
      <c r="E14" s="105"/>
      <c r="F14" s="43"/>
      <c r="G14" s="108"/>
      <c r="H14" s="108"/>
      <c r="J14" s="31" t="s">
        <v>61</v>
      </c>
      <c r="AA14" s="112"/>
      <c r="AB14" s="44">
        <f>IF(B53="",0,1)</f>
        <v>0</v>
      </c>
      <c r="AC14" s="112"/>
      <c r="AD14" s="44">
        <f>IF(F53="",0,1)</f>
        <v>0</v>
      </c>
    </row>
    <row r="15" spans="1:30" ht="12" customHeight="1" x14ac:dyDescent="0.15">
      <c r="A15" s="105"/>
      <c r="B15" s="37" t="str">
        <f>IF($F$7="","",IF(B14="","",$F$7))</f>
        <v/>
      </c>
      <c r="C15" s="109"/>
      <c r="D15" s="109"/>
      <c r="E15" s="105"/>
      <c r="F15" s="38" t="str">
        <f>IF($F$7="","",IF(F14="","",$F$7))</f>
        <v/>
      </c>
      <c r="G15" s="109"/>
      <c r="H15" s="109"/>
      <c r="AA15" s="112">
        <f>IF(OR(AB15=1,AB16=1),1,0)</f>
        <v>0</v>
      </c>
      <c r="AB15" s="44">
        <f>IF(B56="",0,1)</f>
        <v>0</v>
      </c>
      <c r="AC15" s="112">
        <f>IF(OR(AD15=1,AD16=1),1,0)</f>
        <v>0</v>
      </c>
      <c r="AD15" s="44">
        <f>IF(F56="",0,1)</f>
        <v>0</v>
      </c>
    </row>
    <row r="16" spans="1:30" ht="12" customHeight="1" x14ac:dyDescent="0.15">
      <c r="A16" s="105"/>
      <c r="B16" s="30"/>
      <c r="C16" s="110"/>
      <c r="D16" s="110"/>
      <c r="E16" s="105"/>
      <c r="F16" s="29"/>
      <c r="G16" s="110"/>
      <c r="H16" s="110"/>
      <c r="AA16" s="112"/>
      <c r="AB16" s="44">
        <f>IF(B59="",0,1)</f>
        <v>0</v>
      </c>
      <c r="AC16" s="112"/>
      <c r="AD16" s="44">
        <f>IF(F59="",0,1)</f>
        <v>0</v>
      </c>
    </row>
    <row r="17" spans="1:30" ht="21" customHeight="1" x14ac:dyDescent="0.15">
      <c r="A17" s="105"/>
      <c r="B17" s="42"/>
      <c r="C17" s="108"/>
      <c r="D17" s="108"/>
      <c r="E17" s="105"/>
      <c r="F17" s="43"/>
      <c r="G17" s="108"/>
      <c r="H17" s="108"/>
      <c r="J17" s="31" t="s">
        <v>53</v>
      </c>
      <c r="AA17" s="44"/>
      <c r="AB17" s="44"/>
      <c r="AC17" s="45">
        <f>SUM(AA1:AA16,AC1:AC16)</f>
        <v>0</v>
      </c>
      <c r="AD17" s="45">
        <f>SUM(AB1:AB16,AD1:AD16)</f>
        <v>0</v>
      </c>
    </row>
    <row r="18" spans="1:30" ht="12" customHeight="1" x14ac:dyDescent="0.15">
      <c r="A18" s="106"/>
      <c r="B18" s="39" t="str">
        <f>IF($F$7="","",IF(B17="","",$F$7))</f>
        <v/>
      </c>
      <c r="C18" s="111"/>
      <c r="D18" s="111"/>
      <c r="E18" s="106"/>
      <c r="F18" s="40" t="str">
        <f>IF($F$7="","",IF(F17="","",$F$7))</f>
        <v/>
      </c>
      <c r="G18" s="111"/>
      <c r="H18" s="111"/>
    </row>
    <row r="19" spans="1:30" ht="12" customHeight="1" x14ac:dyDescent="0.15">
      <c r="A19" s="104">
        <v>2</v>
      </c>
      <c r="B19" s="27"/>
      <c r="C19" s="107"/>
      <c r="D19" s="107"/>
      <c r="E19" s="104">
        <v>10</v>
      </c>
      <c r="F19" s="28"/>
      <c r="G19" s="107"/>
      <c r="H19" s="107"/>
    </row>
    <row r="20" spans="1:30" ht="21" customHeight="1" x14ac:dyDescent="0.15">
      <c r="A20" s="105"/>
      <c r="B20" s="41"/>
      <c r="C20" s="108"/>
      <c r="D20" s="108"/>
      <c r="E20" s="105"/>
      <c r="F20" s="43"/>
      <c r="G20" s="108"/>
      <c r="H20" s="108"/>
      <c r="J20" s="31" t="s">
        <v>75</v>
      </c>
    </row>
    <row r="21" spans="1:30" ht="12" customHeight="1" x14ac:dyDescent="0.15">
      <c r="A21" s="105"/>
      <c r="B21" s="37" t="str">
        <f>IF($F$7="","",IF(B20="","",$F$7))</f>
        <v/>
      </c>
      <c r="C21" s="109"/>
      <c r="D21" s="109"/>
      <c r="E21" s="105"/>
      <c r="F21" s="38" t="str">
        <f>IF($F$7="","",IF(F20="","",$F$7))</f>
        <v/>
      </c>
      <c r="G21" s="109"/>
      <c r="H21" s="109"/>
    </row>
    <row r="22" spans="1:30" ht="12" customHeight="1" x14ac:dyDescent="0.15">
      <c r="A22" s="105"/>
      <c r="B22" s="30"/>
      <c r="C22" s="110"/>
      <c r="D22" s="110"/>
      <c r="E22" s="105"/>
      <c r="F22" s="29"/>
      <c r="G22" s="110"/>
      <c r="H22" s="110"/>
    </row>
    <row r="23" spans="1:30" ht="21" customHeight="1" x14ac:dyDescent="0.15">
      <c r="A23" s="105"/>
      <c r="B23" s="42"/>
      <c r="C23" s="108"/>
      <c r="D23" s="108"/>
      <c r="E23" s="105"/>
      <c r="F23" s="43"/>
      <c r="G23" s="108"/>
      <c r="H23" s="108"/>
      <c r="J23" s="31" t="s">
        <v>54</v>
      </c>
    </row>
    <row r="24" spans="1:30" ht="12" customHeight="1" x14ac:dyDescent="0.15">
      <c r="A24" s="106"/>
      <c r="B24" s="39" t="str">
        <f>IF($F$7="","",IF(B23="","",$F$7))</f>
        <v/>
      </c>
      <c r="C24" s="111"/>
      <c r="D24" s="111"/>
      <c r="E24" s="106"/>
      <c r="F24" s="40" t="str">
        <f>IF($F$7="","",IF(F23="","",$F$7))</f>
        <v/>
      </c>
      <c r="G24" s="111"/>
      <c r="H24" s="111"/>
    </row>
    <row r="25" spans="1:30" ht="12" customHeight="1" x14ac:dyDescent="0.15">
      <c r="A25" s="104">
        <v>3</v>
      </c>
      <c r="B25" s="27"/>
      <c r="C25" s="107"/>
      <c r="D25" s="107"/>
      <c r="E25" s="104">
        <v>11</v>
      </c>
      <c r="F25" s="28"/>
      <c r="G25" s="107"/>
      <c r="H25" s="107"/>
    </row>
    <row r="26" spans="1:30" ht="21" customHeight="1" x14ac:dyDescent="0.15">
      <c r="A26" s="105"/>
      <c r="B26" s="41"/>
      <c r="C26" s="108"/>
      <c r="D26" s="108"/>
      <c r="E26" s="105"/>
      <c r="F26" s="43"/>
      <c r="G26" s="108"/>
      <c r="H26" s="108"/>
      <c r="J26" s="31"/>
    </row>
    <row r="27" spans="1:30" ht="12" customHeight="1" x14ac:dyDescent="0.15">
      <c r="A27" s="105"/>
      <c r="B27" s="37" t="str">
        <f>IF($F$7="","",IF(B26="","",$F$7))</f>
        <v/>
      </c>
      <c r="C27" s="109"/>
      <c r="D27" s="109"/>
      <c r="E27" s="105"/>
      <c r="F27" s="38" t="str">
        <f>IF($F$7="","",IF(F26="","",$F$7))</f>
        <v/>
      </c>
      <c r="G27" s="109"/>
      <c r="H27" s="109"/>
    </row>
    <row r="28" spans="1:30" ht="12" customHeight="1" x14ac:dyDescent="0.15">
      <c r="A28" s="105"/>
      <c r="B28" s="30"/>
      <c r="C28" s="110"/>
      <c r="D28" s="110"/>
      <c r="E28" s="105"/>
      <c r="F28" s="29"/>
      <c r="G28" s="110"/>
      <c r="H28" s="110"/>
    </row>
    <row r="29" spans="1:30" ht="21" customHeight="1" x14ac:dyDescent="0.15">
      <c r="A29" s="105"/>
      <c r="B29" s="42"/>
      <c r="C29" s="108"/>
      <c r="D29" s="108"/>
      <c r="E29" s="105"/>
      <c r="F29" s="43"/>
      <c r="G29" s="108"/>
      <c r="H29" s="108"/>
      <c r="J29" s="31"/>
    </row>
    <row r="30" spans="1:30" ht="12" customHeight="1" x14ac:dyDescent="0.15">
      <c r="A30" s="106"/>
      <c r="B30" s="39" t="str">
        <f>IF($F$7="","",IF(B29="","",$F$7))</f>
        <v/>
      </c>
      <c r="C30" s="111"/>
      <c r="D30" s="111"/>
      <c r="E30" s="106"/>
      <c r="F30" s="40" t="str">
        <f>IF($F$7="","",IF(F29="","",$F$7))</f>
        <v/>
      </c>
      <c r="G30" s="111"/>
      <c r="H30" s="111"/>
    </row>
    <row r="31" spans="1:30" ht="12" customHeight="1" x14ac:dyDescent="0.15">
      <c r="A31" s="104">
        <v>4</v>
      </c>
      <c r="B31" s="27"/>
      <c r="C31" s="107"/>
      <c r="D31" s="107"/>
      <c r="E31" s="104">
        <v>12</v>
      </c>
      <c r="F31" s="28"/>
      <c r="G31" s="107"/>
      <c r="H31" s="107"/>
    </row>
    <row r="32" spans="1:30" ht="21" customHeight="1" x14ac:dyDescent="0.15">
      <c r="A32" s="105"/>
      <c r="B32" s="41"/>
      <c r="C32" s="108"/>
      <c r="D32" s="108"/>
      <c r="E32" s="105"/>
      <c r="F32" s="43"/>
      <c r="G32" s="108"/>
      <c r="H32" s="108"/>
      <c r="J32" s="31"/>
    </row>
    <row r="33" spans="1:10" ht="12" customHeight="1" x14ac:dyDescent="0.15">
      <c r="A33" s="105"/>
      <c r="B33" s="37" t="str">
        <f>IF($F$7="","",IF(B32="","",$F$7))</f>
        <v/>
      </c>
      <c r="C33" s="109"/>
      <c r="D33" s="109"/>
      <c r="E33" s="105"/>
      <c r="F33" s="38" t="str">
        <f>IF($F$7="","",IF(F32="","",$F$7))</f>
        <v/>
      </c>
      <c r="G33" s="109"/>
      <c r="H33" s="109"/>
    </row>
    <row r="34" spans="1:10" ht="12" customHeight="1" x14ac:dyDescent="0.15">
      <c r="A34" s="105"/>
      <c r="B34" s="30"/>
      <c r="C34" s="110"/>
      <c r="D34" s="110"/>
      <c r="E34" s="105"/>
      <c r="F34" s="29"/>
      <c r="G34" s="110"/>
      <c r="H34" s="110"/>
    </row>
    <row r="35" spans="1:10" ht="21" customHeight="1" x14ac:dyDescent="0.15">
      <c r="A35" s="105"/>
      <c r="B35" s="42"/>
      <c r="C35" s="108"/>
      <c r="D35" s="108"/>
      <c r="E35" s="105"/>
      <c r="F35" s="43"/>
      <c r="G35" s="108"/>
      <c r="H35" s="108"/>
      <c r="J35" s="31"/>
    </row>
    <row r="36" spans="1:10" ht="12" customHeight="1" x14ac:dyDescent="0.15">
      <c r="A36" s="106"/>
      <c r="B36" s="39" t="str">
        <f>IF($F$7="","",IF(B35="","",$F$7))</f>
        <v/>
      </c>
      <c r="C36" s="111"/>
      <c r="D36" s="111"/>
      <c r="E36" s="106"/>
      <c r="F36" s="40" t="str">
        <f>IF($F$7="","",IF(F35="","",$F$7))</f>
        <v/>
      </c>
      <c r="G36" s="111"/>
      <c r="H36" s="111"/>
    </row>
    <row r="37" spans="1:10" ht="12" customHeight="1" x14ac:dyDescent="0.15">
      <c r="A37" s="104">
        <v>5</v>
      </c>
      <c r="B37" s="27"/>
      <c r="C37" s="107"/>
      <c r="D37" s="107"/>
      <c r="E37" s="104">
        <v>13</v>
      </c>
      <c r="F37" s="28"/>
      <c r="G37" s="107"/>
      <c r="H37" s="107"/>
    </row>
    <row r="38" spans="1:10" ht="21" customHeight="1" x14ac:dyDescent="0.15">
      <c r="A38" s="105"/>
      <c r="B38" s="41"/>
      <c r="C38" s="108"/>
      <c r="D38" s="108"/>
      <c r="E38" s="105"/>
      <c r="F38" s="43"/>
      <c r="G38" s="108"/>
      <c r="H38" s="108"/>
      <c r="J38" s="31"/>
    </row>
    <row r="39" spans="1:10" ht="12" customHeight="1" x14ac:dyDescent="0.15">
      <c r="A39" s="105"/>
      <c r="B39" s="37" t="str">
        <f>IF($F$7="","",IF(B38="","",$F$7))</f>
        <v/>
      </c>
      <c r="C39" s="109"/>
      <c r="D39" s="109"/>
      <c r="E39" s="105"/>
      <c r="F39" s="38" t="str">
        <f>IF($F$7="","",IF(F38="","",$F$7))</f>
        <v/>
      </c>
      <c r="G39" s="109"/>
      <c r="H39" s="109"/>
    </row>
    <row r="40" spans="1:10" ht="12" customHeight="1" x14ac:dyDescent="0.15">
      <c r="A40" s="105"/>
      <c r="B40" s="30"/>
      <c r="C40" s="110"/>
      <c r="D40" s="110"/>
      <c r="E40" s="105"/>
      <c r="F40" s="29"/>
      <c r="G40" s="110"/>
      <c r="H40" s="110"/>
    </row>
    <row r="41" spans="1:10" ht="21" customHeight="1" x14ac:dyDescent="0.15">
      <c r="A41" s="105"/>
      <c r="B41" s="42"/>
      <c r="C41" s="108"/>
      <c r="D41" s="108"/>
      <c r="E41" s="105"/>
      <c r="F41" s="43"/>
      <c r="G41" s="108"/>
      <c r="H41" s="108"/>
      <c r="J41" s="31"/>
    </row>
    <row r="42" spans="1:10" ht="12" customHeight="1" x14ac:dyDescent="0.15">
      <c r="A42" s="106"/>
      <c r="B42" s="39" t="str">
        <f>IF($F$7="","",IF(B41="","",$F$7))</f>
        <v/>
      </c>
      <c r="C42" s="111"/>
      <c r="D42" s="111"/>
      <c r="E42" s="106"/>
      <c r="F42" s="40" t="str">
        <f>IF($F$7="","",IF(F41="","",$F$7))</f>
        <v/>
      </c>
      <c r="G42" s="111"/>
      <c r="H42" s="111"/>
    </row>
    <row r="43" spans="1:10" ht="12" customHeight="1" x14ac:dyDescent="0.15">
      <c r="A43" s="104">
        <v>6</v>
      </c>
      <c r="B43" s="27"/>
      <c r="C43" s="107"/>
      <c r="D43" s="107"/>
      <c r="E43" s="104">
        <v>14</v>
      </c>
      <c r="F43" s="28"/>
      <c r="G43" s="107"/>
      <c r="H43" s="107"/>
    </row>
    <row r="44" spans="1:10" ht="21" customHeight="1" x14ac:dyDescent="0.15">
      <c r="A44" s="105"/>
      <c r="B44" s="41"/>
      <c r="C44" s="108"/>
      <c r="D44" s="108"/>
      <c r="E44" s="105"/>
      <c r="F44" s="43"/>
      <c r="G44" s="108"/>
      <c r="H44" s="108"/>
      <c r="J44" s="31"/>
    </row>
    <row r="45" spans="1:10" ht="12" customHeight="1" x14ac:dyDescent="0.15">
      <c r="A45" s="105"/>
      <c r="B45" s="37" t="str">
        <f>IF($F$7="","",IF(B44="","",$F$7))</f>
        <v/>
      </c>
      <c r="C45" s="109"/>
      <c r="D45" s="109"/>
      <c r="E45" s="105"/>
      <c r="F45" s="38" t="str">
        <f>IF($F$7="","",IF(F44="","",$F$7))</f>
        <v/>
      </c>
      <c r="G45" s="109"/>
      <c r="H45" s="109"/>
    </row>
    <row r="46" spans="1:10" ht="12" customHeight="1" x14ac:dyDescent="0.15">
      <c r="A46" s="105"/>
      <c r="B46" s="30"/>
      <c r="C46" s="110"/>
      <c r="D46" s="110"/>
      <c r="E46" s="105"/>
      <c r="F46" s="29"/>
      <c r="G46" s="110"/>
      <c r="H46" s="110"/>
    </row>
    <row r="47" spans="1:10" ht="21" customHeight="1" x14ac:dyDescent="0.15">
      <c r="A47" s="105"/>
      <c r="B47" s="42"/>
      <c r="C47" s="108"/>
      <c r="D47" s="108"/>
      <c r="E47" s="105"/>
      <c r="F47" s="43"/>
      <c r="G47" s="108"/>
      <c r="H47" s="108"/>
      <c r="J47" s="31"/>
    </row>
    <row r="48" spans="1:10" ht="12" customHeight="1" x14ac:dyDescent="0.15">
      <c r="A48" s="106"/>
      <c r="B48" s="39" t="str">
        <f>IF($F$7="","",IF(B47="","",$F$7))</f>
        <v/>
      </c>
      <c r="C48" s="111"/>
      <c r="D48" s="111"/>
      <c r="E48" s="106"/>
      <c r="F48" s="40" t="str">
        <f>IF($F$7="","",IF(F47="","",$F$7))</f>
        <v/>
      </c>
      <c r="G48" s="111"/>
      <c r="H48" s="111"/>
    </row>
    <row r="49" spans="1:10" ht="12" customHeight="1" x14ac:dyDescent="0.15">
      <c r="A49" s="104">
        <v>7</v>
      </c>
      <c r="B49" s="27"/>
      <c r="C49" s="107"/>
      <c r="D49" s="107"/>
      <c r="E49" s="104">
        <v>15</v>
      </c>
      <c r="F49" s="28"/>
      <c r="G49" s="107"/>
      <c r="H49" s="107"/>
    </row>
    <row r="50" spans="1:10" ht="21" customHeight="1" x14ac:dyDescent="0.15">
      <c r="A50" s="105"/>
      <c r="B50" s="41"/>
      <c r="C50" s="108"/>
      <c r="D50" s="108"/>
      <c r="E50" s="105"/>
      <c r="F50" s="43"/>
      <c r="G50" s="108"/>
      <c r="H50" s="108"/>
      <c r="J50" s="31"/>
    </row>
    <row r="51" spans="1:10" ht="12" customHeight="1" x14ac:dyDescent="0.15">
      <c r="A51" s="105"/>
      <c r="B51" s="37" t="str">
        <f>IF($F$7="","",IF(B50="","",$F$7))</f>
        <v/>
      </c>
      <c r="C51" s="109"/>
      <c r="D51" s="109"/>
      <c r="E51" s="105"/>
      <c r="F51" s="38" t="str">
        <f>IF($F$7="","",IF(F50="","",$F$7))</f>
        <v/>
      </c>
      <c r="G51" s="109"/>
      <c r="H51" s="109"/>
    </row>
    <row r="52" spans="1:10" ht="12" customHeight="1" x14ac:dyDescent="0.15">
      <c r="A52" s="105"/>
      <c r="B52" s="30"/>
      <c r="C52" s="110"/>
      <c r="D52" s="110"/>
      <c r="E52" s="105"/>
      <c r="F52" s="29"/>
      <c r="G52" s="110"/>
      <c r="H52" s="110"/>
    </row>
    <row r="53" spans="1:10" ht="21" customHeight="1" x14ac:dyDescent="0.15">
      <c r="A53" s="105"/>
      <c r="B53" s="42"/>
      <c r="C53" s="108"/>
      <c r="D53" s="108"/>
      <c r="E53" s="105"/>
      <c r="F53" s="43"/>
      <c r="G53" s="108"/>
      <c r="H53" s="108"/>
      <c r="J53" s="31"/>
    </row>
    <row r="54" spans="1:10" ht="12" customHeight="1" x14ac:dyDescent="0.15">
      <c r="A54" s="106"/>
      <c r="B54" s="39" t="str">
        <f>IF($F$7="","",IF(B53="","",$F$7))</f>
        <v/>
      </c>
      <c r="C54" s="111"/>
      <c r="D54" s="111"/>
      <c r="E54" s="106"/>
      <c r="F54" s="40" t="str">
        <f>IF($F$7="","",IF(F53="","",$F$7))</f>
        <v/>
      </c>
      <c r="G54" s="111"/>
      <c r="H54" s="111"/>
    </row>
    <row r="55" spans="1:10" ht="12" customHeight="1" x14ac:dyDescent="0.15">
      <c r="A55" s="104">
        <v>8</v>
      </c>
      <c r="B55" s="27"/>
      <c r="C55" s="107"/>
      <c r="D55" s="107"/>
      <c r="E55" s="104">
        <v>16</v>
      </c>
      <c r="F55" s="28"/>
      <c r="G55" s="107"/>
      <c r="H55" s="107"/>
    </row>
    <row r="56" spans="1:10" ht="21" customHeight="1" x14ac:dyDescent="0.15">
      <c r="A56" s="105"/>
      <c r="B56" s="41"/>
      <c r="C56" s="108"/>
      <c r="D56" s="108"/>
      <c r="E56" s="105"/>
      <c r="F56" s="43"/>
      <c r="G56" s="108"/>
      <c r="H56" s="108"/>
      <c r="J56" s="31"/>
    </row>
    <row r="57" spans="1:10" ht="12" customHeight="1" x14ac:dyDescent="0.15">
      <c r="A57" s="105"/>
      <c r="B57" s="37" t="str">
        <f>IF($F$7="","",IF(B56="","",$F$7))</f>
        <v/>
      </c>
      <c r="C57" s="109"/>
      <c r="D57" s="109"/>
      <c r="E57" s="105"/>
      <c r="F57" s="38" t="str">
        <f>IF($F$7="","",IF(F56="","",$F$7))</f>
        <v/>
      </c>
      <c r="G57" s="109"/>
      <c r="H57" s="109"/>
    </row>
    <row r="58" spans="1:10" ht="12" customHeight="1" x14ac:dyDescent="0.15">
      <c r="A58" s="105"/>
      <c r="B58" s="30"/>
      <c r="C58" s="110"/>
      <c r="D58" s="110"/>
      <c r="E58" s="105"/>
      <c r="F58" s="29"/>
      <c r="G58" s="110"/>
      <c r="H58" s="110"/>
    </row>
    <row r="59" spans="1:10" ht="21" customHeight="1" x14ac:dyDescent="0.15">
      <c r="A59" s="105"/>
      <c r="B59" s="42"/>
      <c r="C59" s="108"/>
      <c r="D59" s="108"/>
      <c r="E59" s="105"/>
      <c r="F59" s="43"/>
      <c r="G59" s="108"/>
      <c r="H59" s="108"/>
      <c r="J59" s="31"/>
    </row>
    <row r="60" spans="1:10" ht="12" customHeight="1" x14ac:dyDescent="0.15">
      <c r="A60" s="106"/>
      <c r="B60" s="39" t="str">
        <f>IF($F$7="","",IF(B59="","",$F$7))</f>
        <v/>
      </c>
      <c r="C60" s="111"/>
      <c r="D60" s="111"/>
      <c r="E60" s="106"/>
      <c r="F60" s="40" t="str">
        <f>IF($F$7="","",IF(F59="","",$F$7))</f>
        <v/>
      </c>
      <c r="G60" s="111"/>
      <c r="H60" s="111"/>
    </row>
  </sheetData>
  <mergeCells count="107">
    <mergeCell ref="A1:H1"/>
    <mergeCell ref="B7:D7"/>
    <mergeCell ref="F7:H7"/>
    <mergeCell ref="B8:D8"/>
    <mergeCell ref="E8:F8"/>
    <mergeCell ref="A10:A12"/>
    <mergeCell ref="C10:C12"/>
    <mergeCell ref="D10:D12"/>
    <mergeCell ref="E10:E12"/>
    <mergeCell ref="G10:G12"/>
    <mergeCell ref="H10:H12"/>
    <mergeCell ref="A13:A18"/>
    <mergeCell ref="C13:C15"/>
    <mergeCell ref="D13:D15"/>
    <mergeCell ref="E13:E18"/>
    <mergeCell ref="G13:G15"/>
    <mergeCell ref="H13:H15"/>
    <mergeCell ref="C16:C18"/>
    <mergeCell ref="D16:D18"/>
    <mergeCell ref="G16:G18"/>
    <mergeCell ref="A19:A24"/>
    <mergeCell ref="C19:C21"/>
    <mergeCell ref="D19:D21"/>
    <mergeCell ref="E19:E24"/>
    <mergeCell ref="G19:G21"/>
    <mergeCell ref="H19:H21"/>
    <mergeCell ref="C22:C24"/>
    <mergeCell ref="D22:D24"/>
    <mergeCell ref="G22:G24"/>
    <mergeCell ref="A25:A30"/>
    <mergeCell ref="C25:C27"/>
    <mergeCell ref="D25:D27"/>
    <mergeCell ref="E25:E30"/>
    <mergeCell ref="G25:G27"/>
    <mergeCell ref="H25:H27"/>
    <mergeCell ref="C28:C30"/>
    <mergeCell ref="D28:D30"/>
    <mergeCell ref="G28:G30"/>
    <mergeCell ref="A31:A36"/>
    <mergeCell ref="C31:C33"/>
    <mergeCell ref="D31:D33"/>
    <mergeCell ref="E31:E36"/>
    <mergeCell ref="G31:G33"/>
    <mergeCell ref="H31:H33"/>
    <mergeCell ref="C34:C36"/>
    <mergeCell ref="D34:D36"/>
    <mergeCell ref="G34:G36"/>
    <mergeCell ref="A37:A42"/>
    <mergeCell ref="C37:C39"/>
    <mergeCell ref="D37:D39"/>
    <mergeCell ref="E37:E42"/>
    <mergeCell ref="G37:G39"/>
    <mergeCell ref="H37:H39"/>
    <mergeCell ref="C40:C42"/>
    <mergeCell ref="D40:D42"/>
    <mergeCell ref="G40:G42"/>
    <mergeCell ref="A43:A48"/>
    <mergeCell ref="C43:C45"/>
    <mergeCell ref="D43:D45"/>
    <mergeCell ref="E43:E48"/>
    <mergeCell ref="G43:G45"/>
    <mergeCell ref="H43:H45"/>
    <mergeCell ref="C46:C48"/>
    <mergeCell ref="D46:D48"/>
    <mergeCell ref="G46:G48"/>
    <mergeCell ref="A49:A54"/>
    <mergeCell ref="C49:C51"/>
    <mergeCell ref="D49:D51"/>
    <mergeCell ref="E49:E54"/>
    <mergeCell ref="G49:G51"/>
    <mergeCell ref="H49:H51"/>
    <mergeCell ref="C52:C54"/>
    <mergeCell ref="D52:D54"/>
    <mergeCell ref="G52:G54"/>
    <mergeCell ref="A55:A60"/>
    <mergeCell ref="C55:C57"/>
    <mergeCell ref="D55:D57"/>
    <mergeCell ref="E55:E60"/>
    <mergeCell ref="G55:G57"/>
    <mergeCell ref="H55:H57"/>
    <mergeCell ref="C58:C60"/>
    <mergeCell ref="D58:D60"/>
    <mergeCell ref="G58:G60"/>
    <mergeCell ref="AC9:AC10"/>
    <mergeCell ref="AA11:AA12"/>
    <mergeCell ref="AC11:AC12"/>
    <mergeCell ref="AA13:AA14"/>
    <mergeCell ref="AC13:AC14"/>
    <mergeCell ref="AA15:AA16"/>
    <mergeCell ref="AC15:AC16"/>
    <mergeCell ref="H58:H60"/>
    <mergeCell ref="AA1:AA2"/>
    <mergeCell ref="AC1:AC2"/>
    <mergeCell ref="AA3:AA4"/>
    <mergeCell ref="AC3:AC4"/>
    <mergeCell ref="AA5:AA6"/>
    <mergeCell ref="AC5:AC6"/>
    <mergeCell ref="AA7:AA8"/>
    <mergeCell ref="AC7:AC8"/>
    <mergeCell ref="AA9:AA10"/>
    <mergeCell ref="H52:H54"/>
    <mergeCell ref="H46:H48"/>
    <mergeCell ref="H40:H42"/>
    <mergeCell ref="H34:H36"/>
    <mergeCell ref="H28:H30"/>
    <mergeCell ref="H22:H24"/>
    <mergeCell ref="H16:H18"/>
  </mergeCells>
  <phoneticPr fontId="28"/>
  <dataValidations count="2">
    <dataValidation type="list" allowBlank="1" showInputMessage="1" showErrorMessage="1" sqref="D13:D60 H13:H60" xr:uid="{00000000-0002-0000-0400-000000000000}">
      <formula1>"6,5,4,3,2,1"</formula1>
    </dataValidation>
    <dataValidation type="list" allowBlank="1" showInputMessage="1" showErrorMessage="1" sqref="G8" xr:uid="{00000000-0002-0000-0400-000001000000}">
      <formula1>"1,2,3,4,5,6"</formula1>
    </dataValidation>
  </dataValidations>
  <pageMargins left="0.74803149606299213" right="0.70866141732283472" top="0.27559055118110237" bottom="0.15748031496062992" header="0.11811023622047245" footer="0.11811023622047245"/>
  <pageSetup paperSize="9" orientation="portrait" blackAndWhite="1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AD60"/>
  <sheetViews>
    <sheetView zoomScaleNormal="100" workbookViewId="0">
      <selection activeCell="A2" sqref="A2"/>
    </sheetView>
  </sheetViews>
  <sheetFormatPr defaultRowHeight="13.5" x14ac:dyDescent="0.15"/>
  <cols>
    <col min="1" max="1" width="4.5" style="7" customWidth="1"/>
    <col min="2" max="2" width="25.75" style="7" customWidth="1"/>
    <col min="3" max="4" width="6" style="7" customWidth="1"/>
    <col min="5" max="5" width="4.5" style="7" customWidth="1"/>
    <col min="6" max="6" width="25.75" style="7" customWidth="1"/>
    <col min="7" max="8" width="6" style="7" customWidth="1"/>
    <col min="9" max="9" width="9" style="7" customWidth="1"/>
  </cols>
  <sheetData>
    <row r="1" spans="1:30" s="3" customFormat="1" ht="18.75" x14ac:dyDescent="0.15">
      <c r="A1" s="114" t="str">
        <f>'A(小5･6男）複'!A1:H1</f>
        <v>第３５回富山市少年少女バドミントン選手権大会申込内訳書</v>
      </c>
      <c r="B1" s="114"/>
      <c r="C1" s="114"/>
      <c r="D1" s="114"/>
      <c r="E1" s="114"/>
      <c r="F1" s="114"/>
      <c r="G1" s="114"/>
      <c r="H1" s="114"/>
      <c r="I1" s="6"/>
      <c r="AA1" s="112">
        <f>IF(OR(AB1=1,AB2=1),1,0)</f>
        <v>0</v>
      </c>
      <c r="AB1" s="44">
        <f>IF(B14="",0,1)</f>
        <v>0</v>
      </c>
      <c r="AC1" s="112">
        <f>IF(OR(AD1=1,AD2=1),1,0)</f>
        <v>0</v>
      </c>
      <c r="AD1" s="44">
        <f>IF(F14="",0,1)</f>
        <v>0</v>
      </c>
    </row>
    <row r="2" spans="1:30" ht="6" customHeight="1" x14ac:dyDescent="0.15">
      <c r="AA2" s="112"/>
      <c r="AB2" s="44">
        <f>IF(B17="",0,1)</f>
        <v>0</v>
      </c>
      <c r="AC2" s="112"/>
      <c r="AD2" s="44">
        <f>IF(F17="",0,1)</f>
        <v>0</v>
      </c>
    </row>
    <row r="3" spans="1:30" ht="13.5" customHeight="1" x14ac:dyDescent="0.15">
      <c r="B3" s="34" t="s">
        <v>55</v>
      </c>
      <c r="AA3" s="112">
        <f>IF(OR(AB3=1,AB4=1),1,0)</f>
        <v>0</v>
      </c>
      <c r="AB3" s="44">
        <f>IF(B20="",0,1)</f>
        <v>0</v>
      </c>
      <c r="AC3" s="112">
        <f>IF(OR(AD3=1,AD4=1),1,0)</f>
        <v>0</v>
      </c>
      <c r="AD3" s="44">
        <f>IF(F20="",0,1)</f>
        <v>0</v>
      </c>
    </row>
    <row r="4" spans="1:30" ht="13.5" customHeight="1" x14ac:dyDescent="0.15">
      <c r="B4" s="34" t="s">
        <v>77</v>
      </c>
      <c r="AA4" s="112"/>
      <c r="AB4" s="44">
        <f>IF(B23="",0,1)</f>
        <v>0</v>
      </c>
      <c r="AC4" s="112"/>
      <c r="AD4" s="44">
        <f>IF(F23="",0,1)</f>
        <v>0</v>
      </c>
    </row>
    <row r="5" spans="1:30" ht="13.5" customHeight="1" x14ac:dyDescent="0.15">
      <c r="B5" s="50" t="s">
        <v>78</v>
      </c>
      <c r="AA5" s="112">
        <f>IF(OR(AB5=1,AB6=1),1,0)</f>
        <v>0</v>
      </c>
      <c r="AB5" s="44">
        <f>IF(B26="",0,1)</f>
        <v>0</v>
      </c>
      <c r="AC5" s="112">
        <f>IF(OR(AD5=1,AD6=1),1,0)</f>
        <v>0</v>
      </c>
      <c r="AD5" s="44">
        <f>IF(F26="",0,1)</f>
        <v>0</v>
      </c>
    </row>
    <row r="6" spans="1:30" ht="6" customHeight="1" x14ac:dyDescent="0.15">
      <c r="AA6" s="112"/>
      <c r="AB6" s="44">
        <f>IF(B29="",0,1)</f>
        <v>0</v>
      </c>
      <c r="AC6" s="112"/>
      <c r="AD6" s="44">
        <f>IF(F29="",0,1)</f>
        <v>0</v>
      </c>
    </row>
    <row r="7" spans="1:30" s="2" customFormat="1" ht="24" customHeight="1" x14ac:dyDescent="0.15">
      <c r="A7" s="32" t="s">
        <v>34</v>
      </c>
      <c r="B7" s="113" t="str">
        <f>IF(集計表!$C$4="","",集計表!$C$4)</f>
        <v/>
      </c>
      <c r="C7" s="113"/>
      <c r="D7" s="113"/>
      <c r="E7" s="10" t="s">
        <v>33</v>
      </c>
      <c r="F7" s="113" t="str">
        <f>IF(集計表!$I$4="","",集計表!$I$4)</f>
        <v/>
      </c>
      <c r="G7" s="113"/>
      <c r="H7" s="113"/>
      <c r="I7" s="8"/>
      <c r="AA7" s="112">
        <f>IF(OR(AB7=1,AB8=1),1,0)</f>
        <v>0</v>
      </c>
      <c r="AB7" s="44">
        <f>IF(B32="",0,1)</f>
        <v>0</v>
      </c>
      <c r="AC7" s="112">
        <f>IF(OR(AD7=1,AD8=1),1,0)</f>
        <v>0</v>
      </c>
      <c r="AD7" s="44">
        <f>IF(F32="",0,1)</f>
        <v>0</v>
      </c>
    </row>
    <row r="8" spans="1:30" s="1" customFormat="1" ht="24" customHeight="1" x14ac:dyDescent="0.15">
      <c r="A8" s="32" t="s">
        <v>51</v>
      </c>
      <c r="B8" s="115" t="s">
        <v>124</v>
      </c>
      <c r="C8" s="116"/>
      <c r="D8" s="117"/>
      <c r="E8" s="118" t="s">
        <v>52</v>
      </c>
      <c r="F8" s="119"/>
      <c r="G8" s="56"/>
      <c r="H8" s="33" t="str">
        <f>"/"&amp;集計表!H28</f>
        <v>/</v>
      </c>
      <c r="I8" s="9"/>
      <c r="J8" s="31"/>
      <c r="K8" s="31"/>
      <c r="L8" s="31"/>
      <c r="M8" s="31"/>
      <c r="N8" s="31"/>
      <c r="O8" s="31"/>
      <c r="AA8" s="112"/>
      <c r="AB8" s="44">
        <f>IF(B35="",0,1)</f>
        <v>0</v>
      </c>
      <c r="AC8" s="112"/>
      <c r="AD8" s="44">
        <f>IF(F35="",0,1)</f>
        <v>0</v>
      </c>
    </row>
    <row r="9" spans="1:30" ht="6" customHeight="1" x14ac:dyDescent="0.15">
      <c r="AA9" s="112">
        <f>IF(OR(AB9=1,AB10=1),1,0)</f>
        <v>0</v>
      </c>
      <c r="AB9" s="44">
        <f>IF(B38="",0,1)</f>
        <v>0</v>
      </c>
      <c r="AC9" s="112">
        <f>IF(OR(AD9=1,AD10=1),1,0)</f>
        <v>0</v>
      </c>
      <c r="AD9" s="44">
        <f>IF(F38="",0,1)</f>
        <v>0</v>
      </c>
    </row>
    <row r="10" spans="1:30" ht="12" customHeight="1" x14ac:dyDescent="0.15">
      <c r="A10" s="104" t="s">
        <v>27</v>
      </c>
      <c r="B10" s="4" t="s">
        <v>30</v>
      </c>
      <c r="C10" s="104" t="s">
        <v>32</v>
      </c>
      <c r="D10" s="104" t="s">
        <v>31</v>
      </c>
      <c r="E10" s="104" t="s">
        <v>27</v>
      </c>
      <c r="F10" s="4" t="s">
        <v>30</v>
      </c>
      <c r="G10" s="104" t="s">
        <v>32</v>
      </c>
      <c r="H10" s="104" t="s">
        <v>31</v>
      </c>
      <c r="AA10" s="112"/>
      <c r="AB10" s="44">
        <f>IF(B41="",0,1)</f>
        <v>0</v>
      </c>
      <c r="AC10" s="112"/>
      <c r="AD10" s="44">
        <f>IF(F41="",0,1)</f>
        <v>0</v>
      </c>
    </row>
    <row r="11" spans="1:30" ht="21" customHeight="1" x14ac:dyDescent="0.15">
      <c r="A11" s="105"/>
      <c r="B11" s="36" t="s">
        <v>59</v>
      </c>
      <c r="C11" s="105"/>
      <c r="D11" s="105"/>
      <c r="E11" s="105"/>
      <c r="F11" s="36" t="s">
        <v>60</v>
      </c>
      <c r="G11" s="105"/>
      <c r="H11" s="105"/>
      <c r="J11" s="31" t="s">
        <v>56</v>
      </c>
      <c r="AA11" s="112">
        <f>IF(OR(AB11=1,AB12=1),1,0)</f>
        <v>0</v>
      </c>
      <c r="AB11" s="44">
        <f>IF(B44="",0,1)</f>
        <v>0</v>
      </c>
      <c r="AC11" s="112">
        <f>IF(OR(AD11=1,AD12=1),1,0)</f>
        <v>0</v>
      </c>
      <c r="AD11" s="44">
        <f>IF(F44="",0,1)</f>
        <v>0</v>
      </c>
    </row>
    <row r="12" spans="1:30" ht="13.5" customHeight="1" x14ac:dyDescent="0.15">
      <c r="A12" s="106"/>
      <c r="B12" s="5" t="s">
        <v>35</v>
      </c>
      <c r="C12" s="106"/>
      <c r="D12" s="106"/>
      <c r="E12" s="106"/>
      <c r="F12" s="5" t="s">
        <v>35</v>
      </c>
      <c r="G12" s="106"/>
      <c r="H12" s="106"/>
      <c r="AA12" s="112"/>
      <c r="AB12" s="44">
        <f>IF(B47="",0,1)</f>
        <v>0</v>
      </c>
      <c r="AC12" s="112"/>
      <c r="AD12" s="44">
        <f>IF(F47="",0,1)</f>
        <v>0</v>
      </c>
    </row>
    <row r="13" spans="1:30" ht="12" customHeight="1" x14ac:dyDescent="0.15">
      <c r="A13" s="104">
        <v>1</v>
      </c>
      <c r="B13" s="27"/>
      <c r="C13" s="107"/>
      <c r="D13" s="107"/>
      <c r="E13" s="104">
        <v>9</v>
      </c>
      <c r="F13" s="28"/>
      <c r="G13" s="107"/>
      <c r="H13" s="107"/>
      <c r="AA13" s="112">
        <f>IF(OR(AB13=1,AB14=1),1,0)</f>
        <v>0</v>
      </c>
      <c r="AB13" s="44">
        <f>IF(B50="",0,1)</f>
        <v>0</v>
      </c>
      <c r="AC13" s="112">
        <f>IF(OR(AD13=1,AD14=1),1,0)</f>
        <v>0</v>
      </c>
      <c r="AD13" s="44">
        <f>IF(F50="",0,1)</f>
        <v>0</v>
      </c>
    </row>
    <row r="14" spans="1:30" ht="21" customHeight="1" x14ac:dyDescent="0.15">
      <c r="A14" s="105"/>
      <c r="B14" s="41"/>
      <c r="C14" s="108"/>
      <c r="D14" s="108"/>
      <c r="E14" s="105"/>
      <c r="F14" s="43"/>
      <c r="G14" s="108"/>
      <c r="H14" s="108"/>
      <c r="J14" s="31" t="s">
        <v>61</v>
      </c>
      <c r="AA14" s="112"/>
      <c r="AB14" s="44">
        <f>IF(B53="",0,1)</f>
        <v>0</v>
      </c>
      <c r="AC14" s="112"/>
      <c r="AD14" s="44">
        <f>IF(F53="",0,1)</f>
        <v>0</v>
      </c>
    </row>
    <row r="15" spans="1:30" ht="12" customHeight="1" x14ac:dyDescent="0.15">
      <c r="A15" s="105"/>
      <c r="B15" s="37" t="str">
        <f>IF($F$7="","",IF(B14="","",$F$7))</f>
        <v/>
      </c>
      <c r="C15" s="109"/>
      <c r="D15" s="109"/>
      <c r="E15" s="105"/>
      <c r="F15" s="38" t="str">
        <f>IF($F$7="","",IF(F14="","",$F$7))</f>
        <v/>
      </c>
      <c r="G15" s="109"/>
      <c r="H15" s="109"/>
      <c r="AA15" s="112">
        <f>IF(OR(AB15=1,AB16=1),1,0)</f>
        <v>0</v>
      </c>
      <c r="AB15" s="44">
        <f>IF(B56="",0,1)</f>
        <v>0</v>
      </c>
      <c r="AC15" s="112">
        <f>IF(OR(AD15=1,AD16=1),1,0)</f>
        <v>0</v>
      </c>
      <c r="AD15" s="44">
        <f>IF(F56="",0,1)</f>
        <v>0</v>
      </c>
    </row>
    <row r="16" spans="1:30" ht="12" customHeight="1" x14ac:dyDescent="0.15">
      <c r="A16" s="105"/>
      <c r="B16" s="30"/>
      <c r="C16" s="110"/>
      <c r="D16" s="110"/>
      <c r="E16" s="105"/>
      <c r="F16" s="29"/>
      <c r="G16" s="110"/>
      <c r="H16" s="110"/>
      <c r="AA16" s="112"/>
      <c r="AB16" s="44">
        <f>IF(B59="",0,1)</f>
        <v>0</v>
      </c>
      <c r="AC16" s="112"/>
      <c r="AD16" s="44">
        <f>IF(F59="",0,1)</f>
        <v>0</v>
      </c>
    </row>
    <row r="17" spans="1:30" ht="21" customHeight="1" x14ac:dyDescent="0.15">
      <c r="A17" s="105"/>
      <c r="B17" s="42"/>
      <c r="C17" s="108"/>
      <c r="D17" s="108"/>
      <c r="E17" s="105"/>
      <c r="F17" s="43"/>
      <c r="G17" s="108"/>
      <c r="H17" s="108"/>
      <c r="J17" s="31" t="s">
        <v>53</v>
      </c>
      <c r="AA17" s="44"/>
      <c r="AB17" s="44"/>
      <c r="AC17" s="45">
        <f>SUM(AA1:AA16,AC1:AC16)</f>
        <v>0</v>
      </c>
      <c r="AD17" s="45">
        <f>SUM(AB1:AB16,AD1:AD16)</f>
        <v>0</v>
      </c>
    </row>
    <row r="18" spans="1:30" ht="12" customHeight="1" x14ac:dyDescent="0.15">
      <c r="A18" s="106"/>
      <c r="B18" s="39" t="str">
        <f>IF($F$7="","",IF(B17="","",$F$7))</f>
        <v/>
      </c>
      <c r="C18" s="111"/>
      <c r="D18" s="111"/>
      <c r="E18" s="106"/>
      <c r="F18" s="40" t="str">
        <f>IF($F$7="","",IF(F17="","",$F$7))</f>
        <v/>
      </c>
      <c r="G18" s="111"/>
      <c r="H18" s="111"/>
    </row>
    <row r="19" spans="1:30" ht="12" customHeight="1" x14ac:dyDescent="0.15">
      <c r="A19" s="104">
        <v>2</v>
      </c>
      <c r="B19" s="27"/>
      <c r="C19" s="107"/>
      <c r="D19" s="107"/>
      <c r="E19" s="104">
        <v>10</v>
      </c>
      <c r="F19" s="28"/>
      <c r="G19" s="107"/>
      <c r="H19" s="107"/>
    </row>
    <row r="20" spans="1:30" ht="21" customHeight="1" x14ac:dyDescent="0.15">
      <c r="A20" s="105"/>
      <c r="B20" s="41"/>
      <c r="C20" s="108"/>
      <c r="D20" s="108"/>
      <c r="E20" s="105"/>
      <c r="F20" s="43"/>
      <c r="G20" s="108"/>
      <c r="H20" s="108"/>
      <c r="J20" s="31" t="s">
        <v>75</v>
      </c>
    </row>
    <row r="21" spans="1:30" ht="12" customHeight="1" x14ac:dyDescent="0.15">
      <c r="A21" s="105"/>
      <c r="B21" s="37" t="str">
        <f>IF($F$7="","",IF(B20="","",$F$7))</f>
        <v/>
      </c>
      <c r="C21" s="109"/>
      <c r="D21" s="109"/>
      <c r="E21" s="105"/>
      <c r="F21" s="38" t="str">
        <f>IF($F$7="","",IF(F20="","",$F$7))</f>
        <v/>
      </c>
      <c r="G21" s="109"/>
      <c r="H21" s="109"/>
    </row>
    <row r="22" spans="1:30" ht="12" customHeight="1" x14ac:dyDescent="0.15">
      <c r="A22" s="105"/>
      <c r="B22" s="30"/>
      <c r="C22" s="110"/>
      <c r="D22" s="110"/>
      <c r="E22" s="105"/>
      <c r="F22" s="29"/>
      <c r="G22" s="110"/>
      <c r="H22" s="110"/>
    </row>
    <row r="23" spans="1:30" ht="21" customHeight="1" x14ac:dyDescent="0.15">
      <c r="A23" s="105"/>
      <c r="B23" s="42"/>
      <c r="C23" s="108"/>
      <c r="D23" s="108"/>
      <c r="E23" s="105"/>
      <c r="F23" s="43"/>
      <c r="G23" s="108"/>
      <c r="H23" s="108"/>
      <c r="J23" s="31" t="s">
        <v>54</v>
      </c>
    </row>
    <row r="24" spans="1:30" ht="12" customHeight="1" x14ac:dyDescent="0.15">
      <c r="A24" s="106"/>
      <c r="B24" s="39" t="str">
        <f>IF($F$7="","",IF(B23="","",$F$7))</f>
        <v/>
      </c>
      <c r="C24" s="111"/>
      <c r="D24" s="111"/>
      <c r="E24" s="106"/>
      <c r="F24" s="40" t="str">
        <f>IF($F$7="","",IF(F23="","",$F$7))</f>
        <v/>
      </c>
      <c r="G24" s="111"/>
      <c r="H24" s="111"/>
    </row>
    <row r="25" spans="1:30" ht="12" customHeight="1" x14ac:dyDescent="0.15">
      <c r="A25" s="104">
        <v>3</v>
      </c>
      <c r="B25" s="27"/>
      <c r="C25" s="107"/>
      <c r="D25" s="107"/>
      <c r="E25" s="104">
        <v>11</v>
      </c>
      <c r="F25" s="28"/>
      <c r="G25" s="107"/>
      <c r="H25" s="107"/>
    </row>
    <row r="26" spans="1:30" ht="21" customHeight="1" x14ac:dyDescent="0.15">
      <c r="A26" s="105"/>
      <c r="B26" s="41"/>
      <c r="C26" s="108"/>
      <c r="D26" s="108"/>
      <c r="E26" s="105"/>
      <c r="F26" s="43"/>
      <c r="G26" s="108"/>
      <c r="H26" s="108"/>
      <c r="J26" s="31"/>
    </row>
    <row r="27" spans="1:30" ht="12" customHeight="1" x14ac:dyDescent="0.15">
      <c r="A27" s="105"/>
      <c r="B27" s="37" t="str">
        <f>IF($F$7="","",IF(B26="","",$F$7))</f>
        <v/>
      </c>
      <c r="C27" s="109"/>
      <c r="D27" s="109"/>
      <c r="E27" s="105"/>
      <c r="F27" s="38" t="str">
        <f>IF($F$7="","",IF(F26="","",$F$7))</f>
        <v/>
      </c>
      <c r="G27" s="109"/>
      <c r="H27" s="109"/>
    </row>
    <row r="28" spans="1:30" ht="12" customHeight="1" x14ac:dyDescent="0.15">
      <c r="A28" s="105"/>
      <c r="B28" s="30"/>
      <c r="C28" s="110"/>
      <c r="D28" s="110"/>
      <c r="E28" s="105"/>
      <c r="F28" s="29"/>
      <c r="G28" s="110"/>
      <c r="H28" s="110"/>
    </row>
    <row r="29" spans="1:30" ht="21" customHeight="1" x14ac:dyDescent="0.15">
      <c r="A29" s="105"/>
      <c r="B29" s="42"/>
      <c r="C29" s="108"/>
      <c r="D29" s="108"/>
      <c r="E29" s="105"/>
      <c r="F29" s="43"/>
      <c r="G29" s="108"/>
      <c r="H29" s="108"/>
      <c r="J29" s="31"/>
    </row>
    <row r="30" spans="1:30" ht="12" customHeight="1" x14ac:dyDescent="0.15">
      <c r="A30" s="106"/>
      <c r="B30" s="39" t="str">
        <f>IF($F$7="","",IF(B29="","",$F$7))</f>
        <v/>
      </c>
      <c r="C30" s="111"/>
      <c r="D30" s="111"/>
      <c r="E30" s="106"/>
      <c r="F30" s="40" t="str">
        <f>IF($F$7="","",IF(F29="","",$F$7))</f>
        <v/>
      </c>
      <c r="G30" s="111"/>
      <c r="H30" s="111"/>
    </row>
    <row r="31" spans="1:30" ht="12" customHeight="1" x14ac:dyDescent="0.15">
      <c r="A31" s="104">
        <v>4</v>
      </c>
      <c r="B31" s="27"/>
      <c r="C31" s="107"/>
      <c r="D31" s="107"/>
      <c r="E31" s="104">
        <v>12</v>
      </c>
      <c r="F31" s="28"/>
      <c r="G31" s="107"/>
      <c r="H31" s="107"/>
    </row>
    <row r="32" spans="1:30" ht="21" customHeight="1" x14ac:dyDescent="0.15">
      <c r="A32" s="105"/>
      <c r="B32" s="41"/>
      <c r="C32" s="108"/>
      <c r="D32" s="108"/>
      <c r="E32" s="105"/>
      <c r="F32" s="43"/>
      <c r="G32" s="108"/>
      <c r="H32" s="108"/>
      <c r="J32" s="31"/>
    </row>
    <row r="33" spans="1:10" ht="12" customHeight="1" x14ac:dyDescent="0.15">
      <c r="A33" s="105"/>
      <c r="B33" s="37" t="str">
        <f>IF($F$7="","",IF(B32="","",$F$7))</f>
        <v/>
      </c>
      <c r="C33" s="109"/>
      <c r="D33" s="109"/>
      <c r="E33" s="105"/>
      <c r="F33" s="38" t="str">
        <f>IF($F$7="","",IF(F32="","",$F$7))</f>
        <v/>
      </c>
      <c r="G33" s="109"/>
      <c r="H33" s="109"/>
    </row>
    <row r="34" spans="1:10" ht="12" customHeight="1" x14ac:dyDescent="0.15">
      <c r="A34" s="105"/>
      <c r="B34" s="30"/>
      <c r="C34" s="110"/>
      <c r="D34" s="110"/>
      <c r="E34" s="105"/>
      <c r="F34" s="29"/>
      <c r="G34" s="110"/>
      <c r="H34" s="110"/>
    </row>
    <row r="35" spans="1:10" ht="21" customHeight="1" x14ac:dyDescent="0.15">
      <c r="A35" s="105"/>
      <c r="B35" s="42"/>
      <c r="C35" s="108"/>
      <c r="D35" s="108"/>
      <c r="E35" s="105"/>
      <c r="F35" s="43"/>
      <c r="G35" s="108"/>
      <c r="H35" s="108"/>
      <c r="J35" s="31"/>
    </row>
    <row r="36" spans="1:10" ht="12" customHeight="1" x14ac:dyDescent="0.15">
      <c r="A36" s="106"/>
      <c r="B36" s="39" t="str">
        <f>IF($F$7="","",IF(B35="","",$F$7))</f>
        <v/>
      </c>
      <c r="C36" s="111"/>
      <c r="D36" s="111"/>
      <c r="E36" s="106"/>
      <c r="F36" s="40" t="str">
        <f>IF($F$7="","",IF(F35="","",$F$7))</f>
        <v/>
      </c>
      <c r="G36" s="111"/>
      <c r="H36" s="111"/>
    </row>
    <row r="37" spans="1:10" ht="12" customHeight="1" x14ac:dyDescent="0.15">
      <c r="A37" s="104">
        <v>5</v>
      </c>
      <c r="B37" s="27"/>
      <c r="C37" s="107"/>
      <c r="D37" s="107"/>
      <c r="E37" s="104">
        <v>13</v>
      </c>
      <c r="F37" s="28"/>
      <c r="G37" s="107"/>
      <c r="H37" s="107"/>
    </row>
    <row r="38" spans="1:10" ht="21" customHeight="1" x14ac:dyDescent="0.15">
      <c r="A38" s="105"/>
      <c r="B38" s="41"/>
      <c r="C38" s="108"/>
      <c r="D38" s="108"/>
      <c r="E38" s="105"/>
      <c r="F38" s="43"/>
      <c r="G38" s="108"/>
      <c r="H38" s="108"/>
      <c r="J38" s="31"/>
    </row>
    <row r="39" spans="1:10" ht="12" customHeight="1" x14ac:dyDescent="0.15">
      <c r="A39" s="105"/>
      <c r="B39" s="37" t="str">
        <f>IF($F$7="","",IF(B38="","",$F$7))</f>
        <v/>
      </c>
      <c r="C39" s="109"/>
      <c r="D39" s="109"/>
      <c r="E39" s="105"/>
      <c r="F39" s="38" t="str">
        <f>IF($F$7="","",IF(F38="","",$F$7))</f>
        <v/>
      </c>
      <c r="G39" s="109"/>
      <c r="H39" s="109"/>
    </row>
    <row r="40" spans="1:10" ht="12" customHeight="1" x14ac:dyDescent="0.15">
      <c r="A40" s="105"/>
      <c r="B40" s="30"/>
      <c r="C40" s="110"/>
      <c r="D40" s="110"/>
      <c r="E40" s="105"/>
      <c r="F40" s="29"/>
      <c r="G40" s="110"/>
      <c r="H40" s="110"/>
    </row>
    <row r="41" spans="1:10" ht="21" customHeight="1" x14ac:dyDescent="0.15">
      <c r="A41" s="105"/>
      <c r="B41" s="42"/>
      <c r="C41" s="108"/>
      <c r="D41" s="108"/>
      <c r="E41" s="105"/>
      <c r="F41" s="43"/>
      <c r="G41" s="108"/>
      <c r="H41" s="108"/>
      <c r="J41" s="31"/>
    </row>
    <row r="42" spans="1:10" ht="12" customHeight="1" x14ac:dyDescent="0.15">
      <c r="A42" s="106"/>
      <c r="B42" s="39" t="str">
        <f>IF($F$7="","",IF(B41="","",$F$7))</f>
        <v/>
      </c>
      <c r="C42" s="111"/>
      <c r="D42" s="111"/>
      <c r="E42" s="106"/>
      <c r="F42" s="40" t="str">
        <f>IF($F$7="","",IF(F41="","",$F$7))</f>
        <v/>
      </c>
      <c r="G42" s="111"/>
      <c r="H42" s="111"/>
    </row>
    <row r="43" spans="1:10" ht="12" customHeight="1" x14ac:dyDescent="0.15">
      <c r="A43" s="104">
        <v>6</v>
      </c>
      <c r="B43" s="27"/>
      <c r="C43" s="107"/>
      <c r="D43" s="107"/>
      <c r="E43" s="104">
        <v>14</v>
      </c>
      <c r="F43" s="28"/>
      <c r="G43" s="107"/>
      <c r="H43" s="107"/>
    </row>
    <row r="44" spans="1:10" ht="21" customHeight="1" x14ac:dyDescent="0.15">
      <c r="A44" s="105"/>
      <c r="B44" s="41"/>
      <c r="C44" s="108"/>
      <c r="D44" s="108"/>
      <c r="E44" s="105"/>
      <c r="F44" s="43"/>
      <c r="G44" s="108"/>
      <c r="H44" s="108"/>
      <c r="J44" s="31"/>
    </row>
    <row r="45" spans="1:10" ht="12" customHeight="1" x14ac:dyDescent="0.15">
      <c r="A45" s="105"/>
      <c r="B45" s="37" t="str">
        <f>IF($F$7="","",IF(B44="","",$F$7))</f>
        <v/>
      </c>
      <c r="C45" s="109"/>
      <c r="D45" s="109"/>
      <c r="E45" s="105"/>
      <c r="F45" s="38" t="str">
        <f>IF($F$7="","",IF(F44="","",$F$7))</f>
        <v/>
      </c>
      <c r="G45" s="109"/>
      <c r="H45" s="109"/>
    </row>
    <row r="46" spans="1:10" ht="12" customHeight="1" x14ac:dyDescent="0.15">
      <c r="A46" s="105"/>
      <c r="B46" s="30"/>
      <c r="C46" s="110"/>
      <c r="D46" s="110"/>
      <c r="E46" s="105"/>
      <c r="F46" s="29"/>
      <c r="G46" s="110"/>
      <c r="H46" s="110"/>
    </row>
    <row r="47" spans="1:10" ht="21" customHeight="1" x14ac:dyDescent="0.15">
      <c r="A47" s="105"/>
      <c r="B47" s="42"/>
      <c r="C47" s="108"/>
      <c r="D47" s="108"/>
      <c r="E47" s="105"/>
      <c r="F47" s="43"/>
      <c r="G47" s="108"/>
      <c r="H47" s="108"/>
      <c r="J47" s="31"/>
    </row>
    <row r="48" spans="1:10" ht="12" customHeight="1" x14ac:dyDescent="0.15">
      <c r="A48" s="106"/>
      <c r="B48" s="39" t="str">
        <f>IF($F$7="","",IF(B47="","",$F$7))</f>
        <v/>
      </c>
      <c r="C48" s="111"/>
      <c r="D48" s="111"/>
      <c r="E48" s="106"/>
      <c r="F48" s="40" t="str">
        <f>IF($F$7="","",IF(F47="","",$F$7))</f>
        <v/>
      </c>
      <c r="G48" s="111"/>
      <c r="H48" s="111"/>
    </row>
    <row r="49" spans="1:10" ht="12" customHeight="1" x14ac:dyDescent="0.15">
      <c r="A49" s="104">
        <v>7</v>
      </c>
      <c r="B49" s="27"/>
      <c r="C49" s="107"/>
      <c r="D49" s="107"/>
      <c r="E49" s="104">
        <v>15</v>
      </c>
      <c r="F49" s="28"/>
      <c r="G49" s="107"/>
      <c r="H49" s="107"/>
    </row>
    <row r="50" spans="1:10" ht="21" customHeight="1" x14ac:dyDescent="0.15">
      <c r="A50" s="105"/>
      <c r="B50" s="41"/>
      <c r="C50" s="108"/>
      <c r="D50" s="108"/>
      <c r="E50" s="105"/>
      <c r="F50" s="43"/>
      <c r="G50" s="108"/>
      <c r="H50" s="108"/>
      <c r="J50" s="31"/>
    </row>
    <row r="51" spans="1:10" ht="12" customHeight="1" x14ac:dyDescent="0.15">
      <c r="A51" s="105"/>
      <c r="B51" s="37" t="str">
        <f>IF($F$7="","",IF(B50="","",$F$7))</f>
        <v/>
      </c>
      <c r="C51" s="109"/>
      <c r="D51" s="109"/>
      <c r="E51" s="105"/>
      <c r="F51" s="38" t="str">
        <f>IF($F$7="","",IF(F50="","",$F$7))</f>
        <v/>
      </c>
      <c r="G51" s="109"/>
      <c r="H51" s="109"/>
    </row>
    <row r="52" spans="1:10" ht="12" customHeight="1" x14ac:dyDescent="0.15">
      <c r="A52" s="105"/>
      <c r="B52" s="30"/>
      <c r="C52" s="110"/>
      <c r="D52" s="110"/>
      <c r="E52" s="105"/>
      <c r="F52" s="29"/>
      <c r="G52" s="110"/>
      <c r="H52" s="110"/>
    </row>
    <row r="53" spans="1:10" ht="21" customHeight="1" x14ac:dyDescent="0.15">
      <c r="A53" s="105"/>
      <c r="B53" s="42"/>
      <c r="C53" s="108"/>
      <c r="D53" s="108"/>
      <c r="E53" s="105"/>
      <c r="F53" s="43"/>
      <c r="G53" s="108"/>
      <c r="H53" s="108"/>
      <c r="J53" s="31"/>
    </row>
    <row r="54" spans="1:10" ht="12" customHeight="1" x14ac:dyDescent="0.15">
      <c r="A54" s="106"/>
      <c r="B54" s="39" t="str">
        <f>IF($F$7="","",IF(B53="","",$F$7))</f>
        <v/>
      </c>
      <c r="C54" s="111"/>
      <c r="D54" s="111"/>
      <c r="E54" s="106"/>
      <c r="F54" s="40" t="str">
        <f>IF($F$7="","",IF(F53="","",$F$7))</f>
        <v/>
      </c>
      <c r="G54" s="111"/>
      <c r="H54" s="111"/>
    </row>
    <row r="55" spans="1:10" ht="12" customHeight="1" x14ac:dyDescent="0.15">
      <c r="A55" s="104">
        <v>8</v>
      </c>
      <c r="B55" s="27"/>
      <c r="C55" s="107"/>
      <c r="D55" s="107"/>
      <c r="E55" s="104">
        <v>16</v>
      </c>
      <c r="F55" s="28"/>
      <c r="G55" s="107"/>
      <c r="H55" s="107"/>
    </row>
    <row r="56" spans="1:10" ht="21" customHeight="1" x14ac:dyDescent="0.15">
      <c r="A56" s="105"/>
      <c r="B56" s="41"/>
      <c r="C56" s="108"/>
      <c r="D56" s="108"/>
      <c r="E56" s="105"/>
      <c r="F56" s="43"/>
      <c r="G56" s="108"/>
      <c r="H56" s="108"/>
      <c r="J56" s="31"/>
    </row>
    <row r="57" spans="1:10" ht="12" customHeight="1" x14ac:dyDescent="0.15">
      <c r="A57" s="105"/>
      <c r="B57" s="37" t="str">
        <f>IF($F$7="","",IF(B56="","",$F$7))</f>
        <v/>
      </c>
      <c r="C57" s="109"/>
      <c r="D57" s="109"/>
      <c r="E57" s="105"/>
      <c r="F57" s="38" t="str">
        <f>IF($F$7="","",IF(F56="","",$F$7))</f>
        <v/>
      </c>
      <c r="G57" s="109"/>
      <c r="H57" s="109"/>
    </row>
    <row r="58" spans="1:10" ht="12" customHeight="1" x14ac:dyDescent="0.15">
      <c r="A58" s="105"/>
      <c r="B58" s="30"/>
      <c r="C58" s="110"/>
      <c r="D58" s="110"/>
      <c r="E58" s="105"/>
      <c r="F58" s="29"/>
      <c r="G58" s="110"/>
      <c r="H58" s="110"/>
    </row>
    <row r="59" spans="1:10" ht="21" customHeight="1" x14ac:dyDescent="0.15">
      <c r="A59" s="105"/>
      <c r="B59" s="42"/>
      <c r="C59" s="108"/>
      <c r="D59" s="108"/>
      <c r="E59" s="105"/>
      <c r="F59" s="43"/>
      <c r="G59" s="108"/>
      <c r="H59" s="108"/>
      <c r="J59" s="31"/>
    </row>
    <row r="60" spans="1:10" ht="12" customHeight="1" x14ac:dyDescent="0.15">
      <c r="A60" s="106"/>
      <c r="B60" s="39" t="str">
        <f>IF($F$7="","",IF(B59="","",$F$7))</f>
        <v/>
      </c>
      <c r="C60" s="111"/>
      <c r="D60" s="111"/>
      <c r="E60" s="106"/>
      <c r="F60" s="40" t="str">
        <f>IF($F$7="","",IF(F59="","",$F$7))</f>
        <v/>
      </c>
      <c r="G60" s="111"/>
      <c r="H60" s="111"/>
    </row>
  </sheetData>
  <mergeCells count="107">
    <mergeCell ref="A1:H1"/>
    <mergeCell ref="B7:D7"/>
    <mergeCell ref="F7:H7"/>
    <mergeCell ref="B8:D8"/>
    <mergeCell ref="E8:F8"/>
    <mergeCell ref="A10:A12"/>
    <mergeCell ref="C10:C12"/>
    <mergeCell ref="D10:D12"/>
    <mergeCell ref="E10:E12"/>
    <mergeCell ref="G10:G12"/>
    <mergeCell ref="H10:H12"/>
    <mergeCell ref="A13:A18"/>
    <mergeCell ref="C13:C15"/>
    <mergeCell ref="D13:D15"/>
    <mergeCell ref="E13:E18"/>
    <mergeCell ref="G13:G15"/>
    <mergeCell ref="H13:H15"/>
    <mergeCell ref="C16:C18"/>
    <mergeCell ref="D16:D18"/>
    <mergeCell ref="G16:G18"/>
    <mergeCell ref="A19:A24"/>
    <mergeCell ref="C19:C21"/>
    <mergeCell ref="D19:D21"/>
    <mergeCell ref="E19:E24"/>
    <mergeCell ref="G19:G21"/>
    <mergeCell ref="H19:H21"/>
    <mergeCell ref="C22:C24"/>
    <mergeCell ref="D22:D24"/>
    <mergeCell ref="G22:G24"/>
    <mergeCell ref="A25:A30"/>
    <mergeCell ref="C25:C27"/>
    <mergeCell ref="D25:D27"/>
    <mergeCell ref="E25:E30"/>
    <mergeCell ref="G25:G27"/>
    <mergeCell ref="H25:H27"/>
    <mergeCell ref="C28:C30"/>
    <mergeCell ref="D28:D30"/>
    <mergeCell ref="G28:G30"/>
    <mergeCell ref="A31:A36"/>
    <mergeCell ref="C31:C33"/>
    <mergeCell ref="D31:D33"/>
    <mergeCell ref="E31:E36"/>
    <mergeCell ref="G31:G33"/>
    <mergeCell ref="H31:H33"/>
    <mergeCell ref="C34:C36"/>
    <mergeCell ref="D34:D36"/>
    <mergeCell ref="G34:G36"/>
    <mergeCell ref="A37:A42"/>
    <mergeCell ref="C37:C39"/>
    <mergeCell ref="D37:D39"/>
    <mergeCell ref="E37:E42"/>
    <mergeCell ref="G37:G39"/>
    <mergeCell ref="H37:H39"/>
    <mergeCell ref="C40:C42"/>
    <mergeCell ref="D40:D42"/>
    <mergeCell ref="G40:G42"/>
    <mergeCell ref="A43:A48"/>
    <mergeCell ref="C43:C45"/>
    <mergeCell ref="D43:D45"/>
    <mergeCell ref="E43:E48"/>
    <mergeCell ref="G43:G45"/>
    <mergeCell ref="H43:H45"/>
    <mergeCell ref="C46:C48"/>
    <mergeCell ref="D46:D48"/>
    <mergeCell ref="G46:G48"/>
    <mergeCell ref="A49:A54"/>
    <mergeCell ref="C49:C51"/>
    <mergeCell ref="D49:D51"/>
    <mergeCell ref="E49:E54"/>
    <mergeCell ref="G49:G51"/>
    <mergeCell ref="H49:H51"/>
    <mergeCell ref="C52:C54"/>
    <mergeCell ref="D52:D54"/>
    <mergeCell ref="G52:G54"/>
    <mergeCell ref="A55:A60"/>
    <mergeCell ref="C55:C57"/>
    <mergeCell ref="D55:D57"/>
    <mergeCell ref="E55:E60"/>
    <mergeCell ref="G55:G57"/>
    <mergeCell ref="H55:H57"/>
    <mergeCell ref="C58:C60"/>
    <mergeCell ref="D58:D60"/>
    <mergeCell ref="G58:G60"/>
    <mergeCell ref="AC9:AC10"/>
    <mergeCell ref="AA11:AA12"/>
    <mergeCell ref="AC11:AC12"/>
    <mergeCell ref="AA13:AA14"/>
    <mergeCell ref="AC13:AC14"/>
    <mergeCell ref="AA15:AA16"/>
    <mergeCell ref="AC15:AC16"/>
    <mergeCell ref="H58:H60"/>
    <mergeCell ref="AA1:AA2"/>
    <mergeCell ref="AC1:AC2"/>
    <mergeCell ref="AA3:AA4"/>
    <mergeCell ref="AC3:AC4"/>
    <mergeCell ref="AA5:AA6"/>
    <mergeCell ref="AC5:AC6"/>
    <mergeCell ref="AA7:AA8"/>
    <mergeCell ref="AC7:AC8"/>
    <mergeCell ref="AA9:AA10"/>
    <mergeCell ref="H52:H54"/>
    <mergeCell ref="H46:H48"/>
    <mergeCell ref="H40:H42"/>
    <mergeCell ref="H34:H36"/>
    <mergeCell ref="H28:H30"/>
    <mergeCell ref="H22:H24"/>
    <mergeCell ref="H16:H18"/>
  </mergeCells>
  <phoneticPr fontId="28"/>
  <dataValidations count="2">
    <dataValidation type="list" allowBlank="1" showInputMessage="1" showErrorMessage="1" sqref="H13:H60 D13:D60" xr:uid="{00000000-0002-0000-0500-000000000000}">
      <formula1>"4,3,2,1"</formula1>
    </dataValidation>
    <dataValidation type="list" allowBlank="1" showInputMessage="1" showErrorMessage="1" sqref="G8" xr:uid="{00000000-0002-0000-0500-000001000000}">
      <formula1>"1,2,3,4,5,6"</formula1>
    </dataValidation>
  </dataValidations>
  <pageMargins left="0.74803149606299213" right="0.70866141732283472" top="0.27559055118110237" bottom="0.15748031496062992" header="0.11811023622047245" footer="0.11811023622047245"/>
  <pageSetup paperSize="9" orientation="portrait" blackAndWhite="1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AD60"/>
  <sheetViews>
    <sheetView zoomScaleNormal="100" workbookViewId="0">
      <selection activeCell="A2" sqref="A2"/>
    </sheetView>
  </sheetViews>
  <sheetFormatPr defaultRowHeight="13.5" x14ac:dyDescent="0.15"/>
  <cols>
    <col min="1" max="1" width="4.5" style="7" customWidth="1"/>
    <col min="2" max="2" width="25.75" style="7" customWidth="1"/>
    <col min="3" max="4" width="6" style="7" customWidth="1"/>
    <col min="5" max="5" width="4.5" style="7" customWidth="1"/>
    <col min="6" max="6" width="25.75" style="7" customWidth="1"/>
    <col min="7" max="8" width="6" style="7" customWidth="1"/>
    <col min="9" max="9" width="9" style="7" customWidth="1"/>
  </cols>
  <sheetData>
    <row r="1" spans="1:30" s="3" customFormat="1" ht="18.75" x14ac:dyDescent="0.15">
      <c r="A1" s="114" t="str">
        <f>'A(小5･6男）複'!A1:H1</f>
        <v>第３５回富山市少年少女バドミントン選手権大会申込内訳書</v>
      </c>
      <c r="B1" s="114"/>
      <c r="C1" s="114"/>
      <c r="D1" s="114"/>
      <c r="E1" s="114"/>
      <c r="F1" s="114"/>
      <c r="G1" s="114"/>
      <c r="H1" s="114"/>
      <c r="I1" s="6"/>
      <c r="AA1" s="112">
        <f>IF(OR(AB1=1,AB2=1),1,0)</f>
        <v>0</v>
      </c>
      <c r="AB1" s="44">
        <f>IF(B14="",0,1)</f>
        <v>0</v>
      </c>
      <c r="AC1" s="112">
        <f>IF(OR(AD1=1,AD2=1),1,0)</f>
        <v>0</v>
      </c>
      <c r="AD1" s="44">
        <f>IF(F14="",0,1)</f>
        <v>0</v>
      </c>
    </row>
    <row r="2" spans="1:30" ht="6" customHeight="1" x14ac:dyDescent="0.15">
      <c r="AA2" s="112"/>
      <c r="AB2" s="44">
        <f>IF(B17="",0,1)</f>
        <v>0</v>
      </c>
      <c r="AC2" s="112"/>
      <c r="AD2" s="44">
        <f>IF(F17="",0,1)</f>
        <v>0</v>
      </c>
    </row>
    <row r="3" spans="1:30" ht="13.5" customHeight="1" x14ac:dyDescent="0.15">
      <c r="B3" s="34" t="s">
        <v>55</v>
      </c>
      <c r="AA3" s="112">
        <f>IF(OR(AB3=1,AB4=1),1,0)</f>
        <v>0</v>
      </c>
      <c r="AB3" s="44">
        <f>IF(B20="",0,1)</f>
        <v>0</v>
      </c>
      <c r="AC3" s="112">
        <f>IF(OR(AD3=1,AD4=1),1,0)</f>
        <v>0</v>
      </c>
      <c r="AD3" s="44">
        <f>IF(F20="",0,1)</f>
        <v>0</v>
      </c>
    </row>
    <row r="4" spans="1:30" ht="13.5" customHeight="1" x14ac:dyDescent="0.15">
      <c r="B4" s="34" t="s">
        <v>77</v>
      </c>
      <c r="AA4" s="112"/>
      <c r="AB4" s="44">
        <f>IF(B23="",0,1)</f>
        <v>0</v>
      </c>
      <c r="AC4" s="112"/>
      <c r="AD4" s="44">
        <f>IF(F23="",0,1)</f>
        <v>0</v>
      </c>
    </row>
    <row r="5" spans="1:30" ht="13.5" customHeight="1" x14ac:dyDescent="0.15">
      <c r="B5" s="50" t="s">
        <v>78</v>
      </c>
      <c r="AA5" s="112">
        <f>IF(OR(AB5=1,AB6=1),1,0)</f>
        <v>0</v>
      </c>
      <c r="AB5" s="44">
        <f>IF(B26="",0,1)</f>
        <v>0</v>
      </c>
      <c r="AC5" s="112">
        <f>IF(OR(AD5=1,AD6=1),1,0)</f>
        <v>0</v>
      </c>
      <c r="AD5" s="44">
        <f>IF(F26="",0,1)</f>
        <v>0</v>
      </c>
    </row>
    <row r="6" spans="1:30" ht="6" customHeight="1" x14ac:dyDescent="0.15">
      <c r="AA6" s="112"/>
      <c r="AB6" s="44">
        <f>IF(B29="",0,1)</f>
        <v>0</v>
      </c>
      <c r="AC6" s="112"/>
      <c r="AD6" s="44">
        <f>IF(F29="",0,1)</f>
        <v>0</v>
      </c>
    </row>
    <row r="7" spans="1:30" s="2" customFormat="1" ht="24" customHeight="1" x14ac:dyDescent="0.15">
      <c r="A7" s="32" t="s">
        <v>34</v>
      </c>
      <c r="B7" s="113" t="str">
        <f>IF(集計表!$C$4="","",集計表!$C$4)</f>
        <v/>
      </c>
      <c r="C7" s="113"/>
      <c r="D7" s="113"/>
      <c r="E7" s="10" t="s">
        <v>33</v>
      </c>
      <c r="F7" s="113" t="str">
        <f>IF(集計表!$I$4="","",集計表!$I$4)</f>
        <v/>
      </c>
      <c r="G7" s="113"/>
      <c r="H7" s="113"/>
      <c r="I7" s="8"/>
      <c r="AA7" s="112">
        <f>IF(OR(AB7=1,AB8=1),1,0)</f>
        <v>0</v>
      </c>
      <c r="AB7" s="44">
        <f>IF(B32="",0,1)</f>
        <v>0</v>
      </c>
      <c r="AC7" s="112">
        <f>IF(OR(AD7=1,AD8=1),1,0)</f>
        <v>0</v>
      </c>
      <c r="AD7" s="44">
        <f>IF(F32="",0,1)</f>
        <v>0</v>
      </c>
    </row>
    <row r="8" spans="1:30" s="1" customFormat="1" ht="24" customHeight="1" x14ac:dyDescent="0.15">
      <c r="A8" s="32" t="s">
        <v>51</v>
      </c>
      <c r="B8" s="115" t="s">
        <v>125</v>
      </c>
      <c r="C8" s="116"/>
      <c r="D8" s="117"/>
      <c r="E8" s="118" t="s">
        <v>52</v>
      </c>
      <c r="F8" s="119"/>
      <c r="G8" s="56"/>
      <c r="H8" s="33" t="str">
        <f>"/"&amp;集計表!H28</f>
        <v>/</v>
      </c>
      <c r="I8" s="9"/>
      <c r="J8" s="31"/>
      <c r="K8" s="31"/>
      <c r="L8" s="31"/>
      <c r="M8" s="31"/>
      <c r="N8" s="31"/>
      <c r="O8" s="31"/>
      <c r="AA8" s="112"/>
      <c r="AB8" s="44">
        <f>IF(B35="",0,1)</f>
        <v>0</v>
      </c>
      <c r="AC8" s="112"/>
      <c r="AD8" s="44">
        <f>IF(F35="",0,1)</f>
        <v>0</v>
      </c>
    </row>
    <row r="9" spans="1:30" ht="6" customHeight="1" x14ac:dyDescent="0.15">
      <c r="AA9" s="112">
        <f>IF(OR(AB9=1,AB10=1),1,0)</f>
        <v>0</v>
      </c>
      <c r="AB9" s="44">
        <f>IF(B38="",0,1)</f>
        <v>0</v>
      </c>
      <c r="AC9" s="112">
        <f>IF(OR(AD9=1,AD10=1),1,0)</f>
        <v>0</v>
      </c>
      <c r="AD9" s="44">
        <f>IF(F38="",0,1)</f>
        <v>0</v>
      </c>
    </row>
    <row r="10" spans="1:30" ht="12" customHeight="1" x14ac:dyDescent="0.15">
      <c r="A10" s="104" t="s">
        <v>27</v>
      </c>
      <c r="B10" s="4" t="s">
        <v>30</v>
      </c>
      <c r="C10" s="104" t="s">
        <v>32</v>
      </c>
      <c r="D10" s="104" t="s">
        <v>31</v>
      </c>
      <c r="E10" s="104" t="s">
        <v>27</v>
      </c>
      <c r="F10" s="4" t="s">
        <v>30</v>
      </c>
      <c r="G10" s="104" t="s">
        <v>32</v>
      </c>
      <c r="H10" s="104" t="s">
        <v>31</v>
      </c>
      <c r="AA10" s="112"/>
      <c r="AB10" s="44">
        <f>IF(B41="",0,1)</f>
        <v>0</v>
      </c>
      <c r="AC10" s="112"/>
      <c r="AD10" s="44">
        <f>IF(F41="",0,1)</f>
        <v>0</v>
      </c>
    </row>
    <row r="11" spans="1:30" ht="21" customHeight="1" x14ac:dyDescent="0.15">
      <c r="A11" s="105"/>
      <c r="B11" s="36" t="s">
        <v>59</v>
      </c>
      <c r="C11" s="105"/>
      <c r="D11" s="105"/>
      <c r="E11" s="105"/>
      <c r="F11" s="36" t="s">
        <v>60</v>
      </c>
      <c r="G11" s="105"/>
      <c r="H11" s="105"/>
      <c r="J11" s="31" t="s">
        <v>56</v>
      </c>
      <c r="AA11" s="112">
        <f>IF(OR(AB11=1,AB12=1),1,0)</f>
        <v>0</v>
      </c>
      <c r="AB11" s="44">
        <f>IF(B44="",0,1)</f>
        <v>0</v>
      </c>
      <c r="AC11" s="112">
        <f>IF(OR(AD11=1,AD12=1),1,0)</f>
        <v>0</v>
      </c>
      <c r="AD11" s="44">
        <f>IF(F44="",0,1)</f>
        <v>0</v>
      </c>
    </row>
    <row r="12" spans="1:30" ht="13.5" customHeight="1" x14ac:dyDescent="0.15">
      <c r="A12" s="106"/>
      <c r="B12" s="5" t="s">
        <v>35</v>
      </c>
      <c r="C12" s="106"/>
      <c r="D12" s="106"/>
      <c r="E12" s="106"/>
      <c r="F12" s="5" t="s">
        <v>35</v>
      </c>
      <c r="G12" s="106"/>
      <c r="H12" s="106"/>
      <c r="AA12" s="112"/>
      <c r="AB12" s="44">
        <f>IF(B47="",0,1)</f>
        <v>0</v>
      </c>
      <c r="AC12" s="112"/>
      <c r="AD12" s="44">
        <f>IF(F47="",0,1)</f>
        <v>0</v>
      </c>
    </row>
    <row r="13" spans="1:30" ht="12" customHeight="1" x14ac:dyDescent="0.15">
      <c r="A13" s="104">
        <v>1</v>
      </c>
      <c r="B13" s="27"/>
      <c r="C13" s="107"/>
      <c r="D13" s="107"/>
      <c r="E13" s="104">
        <v>9</v>
      </c>
      <c r="F13" s="28"/>
      <c r="G13" s="107"/>
      <c r="H13" s="107"/>
      <c r="AA13" s="112">
        <f>IF(OR(AB13=1,AB14=1),1,0)</f>
        <v>0</v>
      </c>
      <c r="AB13" s="44">
        <f>IF(B50="",0,1)</f>
        <v>0</v>
      </c>
      <c r="AC13" s="112">
        <f>IF(OR(AD13=1,AD14=1),1,0)</f>
        <v>0</v>
      </c>
      <c r="AD13" s="44">
        <f>IF(F50="",0,1)</f>
        <v>0</v>
      </c>
    </row>
    <row r="14" spans="1:30" ht="21" customHeight="1" x14ac:dyDescent="0.15">
      <c r="A14" s="105"/>
      <c r="B14" s="41"/>
      <c r="C14" s="108"/>
      <c r="D14" s="108"/>
      <c r="E14" s="105"/>
      <c r="F14" s="43"/>
      <c r="G14" s="108"/>
      <c r="H14" s="108"/>
      <c r="J14" s="31" t="s">
        <v>61</v>
      </c>
      <c r="AA14" s="112"/>
      <c r="AB14" s="44">
        <f>IF(B53="",0,1)</f>
        <v>0</v>
      </c>
      <c r="AC14" s="112"/>
      <c r="AD14" s="44">
        <f>IF(F53="",0,1)</f>
        <v>0</v>
      </c>
    </row>
    <row r="15" spans="1:30" ht="12" customHeight="1" x14ac:dyDescent="0.15">
      <c r="A15" s="105"/>
      <c r="B15" s="37" t="str">
        <f>IF($F$7="","",IF(B14="","",$F$7))</f>
        <v/>
      </c>
      <c r="C15" s="109"/>
      <c r="D15" s="109"/>
      <c r="E15" s="105"/>
      <c r="F15" s="38" t="str">
        <f>IF($F$7="","",IF(F14="","",$F$7))</f>
        <v/>
      </c>
      <c r="G15" s="109"/>
      <c r="H15" s="109"/>
      <c r="AA15" s="112">
        <f>IF(OR(AB15=1,AB16=1),1,0)</f>
        <v>0</v>
      </c>
      <c r="AB15" s="44">
        <f>IF(B56="",0,1)</f>
        <v>0</v>
      </c>
      <c r="AC15" s="112">
        <f>IF(OR(AD15=1,AD16=1),1,0)</f>
        <v>0</v>
      </c>
      <c r="AD15" s="44">
        <f>IF(F56="",0,1)</f>
        <v>0</v>
      </c>
    </row>
    <row r="16" spans="1:30" ht="12" customHeight="1" x14ac:dyDescent="0.15">
      <c r="A16" s="105"/>
      <c r="B16" s="30"/>
      <c r="C16" s="110"/>
      <c r="D16" s="110"/>
      <c r="E16" s="105"/>
      <c r="F16" s="29"/>
      <c r="G16" s="110"/>
      <c r="H16" s="110"/>
      <c r="AA16" s="112"/>
      <c r="AB16" s="44">
        <f>IF(B59="",0,1)</f>
        <v>0</v>
      </c>
      <c r="AC16" s="112"/>
      <c r="AD16" s="44">
        <f>IF(F59="",0,1)</f>
        <v>0</v>
      </c>
    </row>
    <row r="17" spans="1:30" ht="21" customHeight="1" x14ac:dyDescent="0.15">
      <c r="A17" s="105"/>
      <c r="B17" s="42"/>
      <c r="C17" s="108"/>
      <c r="D17" s="108"/>
      <c r="E17" s="105"/>
      <c r="F17" s="43"/>
      <c r="G17" s="108"/>
      <c r="H17" s="108"/>
      <c r="J17" s="31" t="s">
        <v>53</v>
      </c>
      <c r="AA17" s="44"/>
      <c r="AB17" s="44"/>
      <c r="AC17" s="45">
        <f>SUM(AA1:AA16,AC1:AC16)</f>
        <v>0</v>
      </c>
      <c r="AD17" s="45">
        <f>SUM(AB1:AB16,AD1:AD16)</f>
        <v>0</v>
      </c>
    </row>
    <row r="18" spans="1:30" ht="12" customHeight="1" x14ac:dyDescent="0.15">
      <c r="A18" s="106"/>
      <c r="B18" s="39" t="str">
        <f>IF($F$7="","",IF(B17="","",$F$7))</f>
        <v/>
      </c>
      <c r="C18" s="111"/>
      <c r="D18" s="111"/>
      <c r="E18" s="106"/>
      <c r="F18" s="40" t="str">
        <f>IF($F$7="","",IF(F17="","",$F$7))</f>
        <v/>
      </c>
      <c r="G18" s="111"/>
      <c r="H18" s="111"/>
    </row>
    <row r="19" spans="1:30" ht="12" customHeight="1" x14ac:dyDescent="0.15">
      <c r="A19" s="104">
        <v>2</v>
      </c>
      <c r="B19" s="27"/>
      <c r="C19" s="107"/>
      <c r="D19" s="107"/>
      <c r="E19" s="104">
        <v>10</v>
      </c>
      <c r="F19" s="28"/>
      <c r="G19" s="107"/>
      <c r="H19" s="107"/>
    </row>
    <row r="20" spans="1:30" ht="21" customHeight="1" x14ac:dyDescent="0.15">
      <c r="A20" s="105"/>
      <c r="B20" s="41"/>
      <c r="C20" s="108"/>
      <c r="D20" s="108"/>
      <c r="E20" s="105"/>
      <c r="F20" s="43"/>
      <c r="G20" s="108"/>
      <c r="H20" s="108"/>
      <c r="J20" s="31" t="s">
        <v>75</v>
      </c>
    </row>
    <row r="21" spans="1:30" ht="12" customHeight="1" x14ac:dyDescent="0.15">
      <c r="A21" s="105"/>
      <c r="B21" s="37" t="str">
        <f>IF($F$7="","",IF(B20="","",$F$7))</f>
        <v/>
      </c>
      <c r="C21" s="109"/>
      <c r="D21" s="109"/>
      <c r="E21" s="105"/>
      <c r="F21" s="38" t="str">
        <f>IF($F$7="","",IF(F20="","",$F$7))</f>
        <v/>
      </c>
      <c r="G21" s="109"/>
      <c r="H21" s="109"/>
    </row>
    <row r="22" spans="1:30" ht="12" customHeight="1" x14ac:dyDescent="0.15">
      <c r="A22" s="105"/>
      <c r="B22" s="30"/>
      <c r="C22" s="110"/>
      <c r="D22" s="110"/>
      <c r="E22" s="105"/>
      <c r="F22" s="29"/>
      <c r="G22" s="110"/>
      <c r="H22" s="110"/>
    </row>
    <row r="23" spans="1:30" ht="21" customHeight="1" x14ac:dyDescent="0.15">
      <c r="A23" s="105"/>
      <c r="B23" s="42"/>
      <c r="C23" s="108"/>
      <c r="D23" s="108"/>
      <c r="E23" s="105"/>
      <c r="F23" s="43"/>
      <c r="G23" s="108"/>
      <c r="H23" s="108"/>
      <c r="J23" s="31" t="s">
        <v>54</v>
      </c>
    </row>
    <row r="24" spans="1:30" ht="12" customHeight="1" x14ac:dyDescent="0.15">
      <c r="A24" s="106"/>
      <c r="B24" s="39" t="str">
        <f>IF($F$7="","",IF(B23="","",$F$7))</f>
        <v/>
      </c>
      <c r="C24" s="111"/>
      <c r="D24" s="111"/>
      <c r="E24" s="106"/>
      <c r="F24" s="40" t="str">
        <f>IF($F$7="","",IF(F23="","",$F$7))</f>
        <v/>
      </c>
      <c r="G24" s="111"/>
      <c r="H24" s="111"/>
    </row>
    <row r="25" spans="1:30" ht="12" customHeight="1" x14ac:dyDescent="0.15">
      <c r="A25" s="104">
        <v>3</v>
      </c>
      <c r="B25" s="27"/>
      <c r="C25" s="107"/>
      <c r="D25" s="107"/>
      <c r="E25" s="104">
        <v>11</v>
      </c>
      <c r="F25" s="28"/>
      <c r="G25" s="107"/>
      <c r="H25" s="107"/>
    </row>
    <row r="26" spans="1:30" ht="21" customHeight="1" x14ac:dyDescent="0.15">
      <c r="A26" s="105"/>
      <c r="B26" s="41"/>
      <c r="C26" s="108"/>
      <c r="D26" s="108"/>
      <c r="E26" s="105"/>
      <c r="F26" s="43"/>
      <c r="G26" s="108"/>
      <c r="H26" s="108"/>
      <c r="J26" s="31"/>
    </row>
    <row r="27" spans="1:30" ht="12" customHeight="1" x14ac:dyDescent="0.15">
      <c r="A27" s="105"/>
      <c r="B27" s="37" t="str">
        <f>IF($F$7="","",IF(B26="","",$F$7))</f>
        <v/>
      </c>
      <c r="C27" s="109"/>
      <c r="D27" s="109"/>
      <c r="E27" s="105"/>
      <c r="F27" s="38" t="str">
        <f>IF($F$7="","",IF(F26="","",$F$7))</f>
        <v/>
      </c>
      <c r="G27" s="109"/>
      <c r="H27" s="109"/>
    </row>
    <row r="28" spans="1:30" ht="12" customHeight="1" x14ac:dyDescent="0.15">
      <c r="A28" s="105"/>
      <c r="B28" s="30"/>
      <c r="C28" s="110"/>
      <c r="D28" s="110"/>
      <c r="E28" s="105"/>
      <c r="F28" s="29"/>
      <c r="G28" s="110"/>
      <c r="H28" s="110"/>
    </row>
    <row r="29" spans="1:30" ht="21" customHeight="1" x14ac:dyDescent="0.15">
      <c r="A29" s="105"/>
      <c r="B29" s="42"/>
      <c r="C29" s="108"/>
      <c r="D29" s="108"/>
      <c r="E29" s="105"/>
      <c r="F29" s="43"/>
      <c r="G29" s="108"/>
      <c r="H29" s="108"/>
      <c r="J29" s="31"/>
    </row>
    <row r="30" spans="1:30" ht="12" customHeight="1" x14ac:dyDescent="0.15">
      <c r="A30" s="106"/>
      <c r="B30" s="39" t="str">
        <f>IF($F$7="","",IF(B29="","",$F$7))</f>
        <v/>
      </c>
      <c r="C30" s="111"/>
      <c r="D30" s="111"/>
      <c r="E30" s="106"/>
      <c r="F30" s="40" t="str">
        <f>IF($F$7="","",IF(F29="","",$F$7))</f>
        <v/>
      </c>
      <c r="G30" s="111"/>
      <c r="H30" s="111"/>
    </row>
    <row r="31" spans="1:30" ht="12" customHeight="1" x14ac:dyDescent="0.15">
      <c r="A31" s="104">
        <v>4</v>
      </c>
      <c r="B31" s="27"/>
      <c r="C31" s="107"/>
      <c r="D31" s="107"/>
      <c r="E31" s="104">
        <v>12</v>
      </c>
      <c r="F31" s="28"/>
      <c r="G31" s="107"/>
      <c r="H31" s="107"/>
    </row>
    <row r="32" spans="1:30" ht="21" customHeight="1" x14ac:dyDescent="0.15">
      <c r="A32" s="105"/>
      <c r="B32" s="41"/>
      <c r="C32" s="108"/>
      <c r="D32" s="108"/>
      <c r="E32" s="105"/>
      <c r="F32" s="43"/>
      <c r="G32" s="108"/>
      <c r="H32" s="108"/>
      <c r="J32" s="31"/>
    </row>
    <row r="33" spans="1:10" ht="12" customHeight="1" x14ac:dyDescent="0.15">
      <c r="A33" s="105"/>
      <c r="B33" s="37" t="str">
        <f>IF($F$7="","",IF(B32="","",$F$7))</f>
        <v/>
      </c>
      <c r="C33" s="109"/>
      <c r="D33" s="109"/>
      <c r="E33" s="105"/>
      <c r="F33" s="38" t="str">
        <f>IF($F$7="","",IF(F32="","",$F$7))</f>
        <v/>
      </c>
      <c r="G33" s="109"/>
      <c r="H33" s="109"/>
    </row>
    <row r="34" spans="1:10" ht="12" customHeight="1" x14ac:dyDescent="0.15">
      <c r="A34" s="105"/>
      <c r="B34" s="30"/>
      <c r="C34" s="110"/>
      <c r="D34" s="110"/>
      <c r="E34" s="105"/>
      <c r="F34" s="29"/>
      <c r="G34" s="110"/>
      <c r="H34" s="110"/>
    </row>
    <row r="35" spans="1:10" ht="21" customHeight="1" x14ac:dyDescent="0.15">
      <c r="A35" s="105"/>
      <c r="B35" s="42"/>
      <c r="C35" s="108"/>
      <c r="D35" s="108"/>
      <c r="E35" s="105"/>
      <c r="F35" s="43"/>
      <c r="G35" s="108"/>
      <c r="H35" s="108"/>
      <c r="J35" s="31"/>
    </row>
    <row r="36" spans="1:10" ht="12" customHeight="1" x14ac:dyDescent="0.15">
      <c r="A36" s="106"/>
      <c r="B36" s="39" t="str">
        <f>IF($F$7="","",IF(B35="","",$F$7))</f>
        <v/>
      </c>
      <c r="C36" s="111"/>
      <c r="D36" s="111"/>
      <c r="E36" s="106"/>
      <c r="F36" s="40" t="str">
        <f>IF($F$7="","",IF(F35="","",$F$7))</f>
        <v/>
      </c>
      <c r="G36" s="111"/>
      <c r="H36" s="111"/>
    </row>
    <row r="37" spans="1:10" ht="12" customHeight="1" x14ac:dyDescent="0.15">
      <c r="A37" s="104">
        <v>5</v>
      </c>
      <c r="B37" s="27"/>
      <c r="C37" s="107"/>
      <c r="D37" s="107"/>
      <c r="E37" s="104">
        <v>13</v>
      </c>
      <c r="F37" s="28"/>
      <c r="G37" s="107"/>
      <c r="H37" s="107"/>
    </row>
    <row r="38" spans="1:10" ht="21" customHeight="1" x14ac:dyDescent="0.15">
      <c r="A38" s="105"/>
      <c r="B38" s="41"/>
      <c r="C38" s="108"/>
      <c r="D38" s="108"/>
      <c r="E38" s="105"/>
      <c r="F38" s="43"/>
      <c r="G38" s="108"/>
      <c r="H38" s="108"/>
      <c r="J38" s="31"/>
    </row>
    <row r="39" spans="1:10" ht="12" customHeight="1" x14ac:dyDescent="0.15">
      <c r="A39" s="105"/>
      <c r="B39" s="37" t="str">
        <f>IF($F$7="","",IF(B38="","",$F$7))</f>
        <v/>
      </c>
      <c r="C39" s="109"/>
      <c r="D39" s="109"/>
      <c r="E39" s="105"/>
      <c r="F39" s="38" t="str">
        <f>IF($F$7="","",IF(F38="","",$F$7))</f>
        <v/>
      </c>
      <c r="G39" s="109"/>
      <c r="H39" s="109"/>
    </row>
    <row r="40" spans="1:10" ht="12" customHeight="1" x14ac:dyDescent="0.15">
      <c r="A40" s="105"/>
      <c r="B40" s="30"/>
      <c r="C40" s="110"/>
      <c r="D40" s="110"/>
      <c r="E40" s="105"/>
      <c r="F40" s="29"/>
      <c r="G40" s="110"/>
      <c r="H40" s="110"/>
    </row>
    <row r="41" spans="1:10" ht="21" customHeight="1" x14ac:dyDescent="0.15">
      <c r="A41" s="105"/>
      <c r="B41" s="42"/>
      <c r="C41" s="108"/>
      <c r="D41" s="108"/>
      <c r="E41" s="105"/>
      <c r="F41" s="43"/>
      <c r="G41" s="108"/>
      <c r="H41" s="108"/>
      <c r="J41" s="31"/>
    </row>
    <row r="42" spans="1:10" ht="12" customHeight="1" x14ac:dyDescent="0.15">
      <c r="A42" s="106"/>
      <c r="B42" s="39" t="str">
        <f>IF($F$7="","",IF(B41="","",$F$7))</f>
        <v/>
      </c>
      <c r="C42" s="111"/>
      <c r="D42" s="111"/>
      <c r="E42" s="106"/>
      <c r="F42" s="40" t="str">
        <f>IF($F$7="","",IF(F41="","",$F$7))</f>
        <v/>
      </c>
      <c r="G42" s="111"/>
      <c r="H42" s="111"/>
    </row>
    <row r="43" spans="1:10" ht="12" customHeight="1" x14ac:dyDescent="0.15">
      <c r="A43" s="104">
        <v>6</v>
      </c>
      <c r="B43" s="27"/>
      <c r="C43" s="107"/>
      <c r="D43" s="107"/>
      <c r="E43" s="104">
        <v>14</v>
      </c>
      <c r="F43" s="28"/>
      <c r="G43" s="107"/>
      <c r="H43" s="107"/>
    </row>
    <row r="44" spans="1:10" ht="21" customHeight="1" x14ac:dyDescent="0.15">
      <c r="A44" s="105"/>
      <c r="B44" s="41"/>
      <c r="C44" s="108"/>
      <c r="D44" s="108"/>
      <c r="E44" s="105"/>
      <c r="F44" s="43"/>
      <c r="G44" s="108"/>
      <c r="H44" s="108"/>
      <c r="J44" s="31"/>
    </row>
    <row r="45" spans="1:10" ht="12" customHeight="1" x14ac:dyDescent="0.15">
      <c r="A45" s="105"/>
      <c r="B45" s="37" t="str">
        <f>IF($F$7="","",IF(B44="","",$F$7))</f>
        <v/>
      </c>
      <c r="C45" s="109"/>
      <c r="D45" s="109"/>
      <c r="E45" s="105"/>
      <c r="F45" s="38" t="str">
        <f>IF($F$7="","",IF(F44="","",$F$7))</f>
        <v/>
      </c>
      <c r="G45" s="109"/>
      <c r="H45" s="109"/>
    </row>
    <row r="46" spans="1:10" ht="12" customHeight="1" x14ac:dyDescent="0.15">
      <c r="A46" s="105"/>
      <c r="B46" s="30"/>
      <c r="C46" s="110"/>
      <c r="D46" s="110"/>
      <c r="E46" s="105"/>
      <c r="F46" s="29"/>
      <c r="G46" s="110"/>
      <c r="H46" s="110"/>
    </row>
    <row r="47" spans="1:10" ht="21" customHeight="1" x14ac:dyDescent="0.15">
      <c r="A47" s="105"/>
      <c r="B47" s="42"/>
      <c r="C47" s="108"/>
      <c r="D47" s="108"/>
      <c r="E47" s="105"/>
      <c r="F47" s="43"/>
      <c r="G47" s="108"/>
      <c r="H47" s="108"/>
      <c r="J47" s="31"/>
    </row>
    <row r="48" spans="1:10" ht="12" customHeight="1" x14ac:dyDescent="0.15">
      <c r="A48" s="106"/>
      <c r="B48" s="39" t="str">
        <f>IF($F$7="","",IF(B47="","",$F$7))</f>
        <v/>
      </c>
      <c r="C48" s="111"/>
      <c r="D48" s="111"/>
      <c r="E48" s="106"/>
      <c r="F48" s="40" t="str">
        <f>IF($F$7="","",IF(F47="","",$F$7))</f>
        <v/>
      </c>
      <c r="G48" s="111"/>
      <c r="H48" s="111"/>
    </row>
    <row r="49" spans="1:10" ht="12" customHeight="1" x14ac:dyDescent="0.15">
      <c r="A49" s="104">
        <v>7</v>
      </c>
      <c r="B49" s="27"/>
      <c r="C49" s="107"/>
      <c r="D49" s="107"/>
      <c r="E49" s="104">
        <v>15</v>
      </c>
      <c r="F49" s="28"/>
      <c r="G49" s="107"/>
      <c r="H49" s="107"/>
    </row>
    <row r="50" spans="1:10" ht="21" customHeight="1" x14ac:dyDescent="0.15">
      <c r="A50" s="105"/>
      <c r="B50" s="41"/>
      <c r="C50" s="108"/>
      <c r="D50" s="108"/>
      <c r="E50" s="105"/>
      <c r="F50" s="43"/>
      <c r="G50" s="108"/>
      <c r="H50" s="108"/>
      <c r="J50" s="31"/>
    </row>
    <row r="51" spans="1:10" ht="12" customHeight="1" x14ac:dyDescent="0.15">
      <c r="A51" s="105"/>
      <c r="B51" s="37" t="str">
        <f>IF($F$7="","",IF(B50="","",$F$7))</f>
        <v/>
      </c>
      <c r="C51" s="109"/>
      <c r="D51" s="109"/>
      <c r="E51" s="105"/>
      <c r="F51" s="38" t="str">
        <f>IF($F$7="","",IF(F50="","",$F$7))</f>
        <v/>
      </c>
      <c r="G51" s="109"/>
      <c r="H51" s="109"/>
    </row>
    <row r="52" spans="1:10" ht="12" customHeight="1" x14ac:dyDescent="0.15">
      <c r="A52" s="105"/>
      <c r="B52" s="30"/>
      <c r="C52" s="110"/>
      <c r="D52" s="110"/>
      <c r="E52" s="105"/>
      <c r="F52" s="29"/>
      <c r="G52" s="110"/>
      <c r="H52" s="110"/>
    </row>
    <row r="53" spans="1:10" ht="21" customHeight="1" x14ac:dyDescent="0.15">
      <c r="A53" s="105"/>
      <c r="B53" s="42"/>
      <c r="C53" s="108"/>
      <c r="D53" s="108"/>
      <c r="E53" s="105"/>
      <c r="F53" s="43"/>
      <c r="G53" s="108"/>
      <c r="H53" s="108"/>
      <c r="J53" s="31"/>
    </row>
    <row r="54" spans="1:10" ht="12" customHeight="1" x14ac:dyDescent="0.15">
      <c r="A54" s="106"/>
      <c r="B54" s="39" t="str">
        <f>IF($F$7="","",IF(B53="","",$F$7))</f>
        <v/>
      </c>
      <c r="C54" s="111"/>
      <c r="D54" s="111"/>
      <c r="E54" s="106"/>
      <c r="F54" s="40" t="str">
        <f>IF($F$7="","",IF(F53="","",$F$7))</f>
        <v/>
      </c>
      <c r="G54" s="111"/>
      <c r="H54" s="111"/>
    </row>
    <row r="55" spans="1:10" ht="12" customHeight="1" x14ac:dyDescent="0.15">
      <c r="A55" s="104">
        <v>8</v>
      </c>
      <c r="B55" s="27"/>
      <c r="C55" s="107"/>
      <c r="D55" s="107"/>
      <c r="E55" s="104">
        <v>16</v>
      </c>
      <c r="F55" s="28"/>
      <c r="G55" s="107"/>
      <c r="H55" s="107"/>
    </row>
    <row r="56" spans="1:10" ht="21" customHeight="1" x14ac:dyDescent="0.15">
      <c r="A56" s="105"/>
      <c r="B56" s="41"/>
      <c r="C56" s="108"/>
      <c r="D56" s="108"/>
      <c r="E56" s="105"/>
      <c r="F56" s="43"/>
      <c r="G56" s="108"/>
      <c r="H56" s="108"/>
      <c r="J56" s="31"/>
    </row>
    <row r="57" spans="1:10" ht="12" customHeight="1" x14ac:dyDescent="0.15">
      <c r="A57" s="105"/>
      <c r="B57" s="37" t="str">
        <f>IF($F$7="","",IF(B56="","",$F$7))</f>
        <v/>
      </c>
      <c r="C57" s="109"/>
      <c r="D57" s="109"/>
      <c r="E57" s="105"/>
      <c r="F57" s="38" t="str">
        <f>IF($F$7="","",IF(F56="","",$F$7))</f>
        <v/>
      </c>
      <c r="G57" s="109"/>
      <c r="H57" s="109"/>
    </row>
    <row r="58" spans="1:10" ht="12" customHeight="1" x14ac:dyDescent="0.15">
      <c r="A58" s="105"/>
      <c r="B58" s="30"/>
      <c r="C58" s="110"/>
      <c r="D58" s="110"/>
      <c r="E58" s="105"/>
      <c r="F58" s="29"/>
      <c r="G58" s="110"/>
      <c r="H58" s="110"/>
    </row>
    <row r="59" spans="1:10" ht="21" customHeight="1" x14ac:dyDescent="0.15">
      <c r="A59" s="105"/>
      <c r="B59" s="42"/>
      <c r="C59" s="108"/>
      <c r="D59" s="108"/>
      <c r="E59" s="105"/>
      <c r="F59" s="43"/>
      <c r="G59" s="108"/>
      <c r="H59" s="108"/>
      <c r="J59" s="31"/>
    </row>
    <row r="60" spans="1:10" ht="12" customHeight="1" x14ac:dyDescent="0.15">
      <c r="A60" s="106"/>
      <c r="B60" s="39" t="str">
        <f>IF($F$7="","",IF(B59="","",$F$7))</f>
        <v/>
      </c>
      <c r="C60" s="111"/>
      <c r="D60" s="111"/>
      <c r="E60" s="106"/>
      <c r="F60" s="40" t="str">
        <f>IF($F$7="","",IF(F59="","",$F$7))</f>
        <v/>
      </c>
      <c r="G60" s="111"/>
      <c r="H60" s="111"/>
    </row>
  </sheetData>
  <mergeCells count="107">
    <mergeCell ref="A1:H1"/>
    <mergeCell ref="B7:D7"/>
    <mergeCell ref="F7:H7"/>
    <mergeCell ref="B8:D8"/>
    <mergeCell ref="E8:F8"/>
    <mergeCell ref="A10:A12"/>
    <mergeCell ref="C10:C12"/>
    <mergeCell ref="D10:D12"/>
    <mergeCell ref="E10:E12"/>
    <mergeCell ref="G10:G12"/>
    <mergeCell ref="H10:H12"/>
    <mergeCell ref="A13:A18"/>
    <mergeCell ref="C13:C15"/>
    <mergeCell ref="D13:D15"/>
    <mergeCell ref="E13:E18"/>
    <mergeCell ref="G13:G15"/>
    <mergeCell ref="H13:H15"/>
    <mergeCell ref="C16:C18"/>
    <mergeCell ref="D16:D18"/>
    <mergeCell ref="G16:G18"/>
    <mergeCell ref="A19:A24"/>
    <mergeCell ref="C19:C21"/>
    <mergeCell ref="D19:D21"/>
    <mergeCell ref="E19:E24"/>
    <mergeCell ref="G19:G21"/>
    <mergeCell ref="H19:H21"/>
    <mergeCell ref="C22:C24"/>
    <mergeCell ref="D22:D24"/>
    <mergeCell ref="G22:G24"/>
    <mergeCell ref="A25:A30"/>
    <mergeCell ref="C25:C27"/>
    <mergeCell ref="D25:D27"/>
    <mergeCell ref="E25:E30"/>
    <mergeCell ref="G25:G27"/>
    <mergeCell ref="H25:H27"/>
    <mergeCell ref="C28:C30"/>
    <mergeCell ref="D28:D30"/>
    <mergeCell ref="G28:G30"/>
    <mergeCell ref="A31:A36"/>
    <mergeCell ref="C31:C33"/>
    <mergeCell ref="D31:D33"/>
    <mergeCell ref="E31:E36"/>
    <mergeCell ref="G31:G33"/>
    <mergeCell ref="H31:H33"/>
    <mergeCell ref="C34:C36"/>
    <mergeCell ref="D34:D36"/>
    <mergeCell ref="G34:G36"/>
    <mergeCell ref="A37:A42"/>
    <mergeCell ref="C37:C39"/>
    <mergeCell ref="D37:D39"/>
    <mergeCell ref="E37:E42"/>
    <mergeCell ref="G37:G39"/>
    <mergeCell ref="H37:H39"/>
    <mergeCell ref="C40:C42"/>
    <mergeCell ref="D40:D42"/>
    <mergeCell ref="G40:G42"/>
    <mergeCell ref="A43:A48"/>
    <mergeCell ref="C43:C45"/>
    <mergeCell ref="D43:D45"/>
    <mergeCell ref="E43:E48"/>
    <mergeCell ref="G43:G45"/>
    <mergeCell ref="H43:H45"/>
    <mergeCell ref="C46:C48"/>
    <mergeCell ref="D46:D48"/>
    <mergeCell ref="G46:G48"/>
    <mergeCell ref="A49:A54"/>
    <mergeCell ref="C49:C51"/>
    <mergeCell ref="D49:D51"/>
    <mergeCell ref="E49:E54"/>
    <mergeCell ref="G49:G51"/>
    <mergeCell ref="H49:H51"/>
    <mergeCell ref="C52:C54"/>
    <mergeCell ref="D52:D54"/>
    <mergeCell ref="G52:G54"/>
    <mergeCell ref="A55:A60"/>
    <mergeCell ref="C55:C57"/>
    <mergeCell ref="D55:D57"/>
    <mergeCell ref="E55:E60"/>
    <mergeCell ref="G55:G57"/>
    <mergeCell ref="H55:H57"/>
    <mergeCell ref="C58:C60"/>
    <mergeCell ref="D58:D60"/>
    <mergeCell ref="G58:G60"/>
    <mergeCell ref="AC9:AC10"/>
    <mergeCell ref="AA11:AA12"/>
    <mergeCell ref="AC11:AC12"/>
    <mergeCell ref="AA13:AA14"/>
    <mergeCell ref="AC13:AC14"/>
    <mergeCell ref="AA15:AA16"/>
    <mergeCell ref="AC15:AC16"/>
    <mergeCell ref="H58:H60"/>
    <mergeCell ref="AA1:AA2"/>
    <mergeCell ref="AC1:AC2"/>
    <mergeCell ref="AA3:AA4"/>
    <mergeCell ref="AC3:AC4"/>
    <mergeCell ref="AA5:AA6"/>
    <mergeCell ref="AC5:AC6"/>
    <mergeCell ref="AA7:AA8"/>
    <mergeCell ref="AC7:AC8"/>
    <mergeCell ref="AA9:AA10"/>
    <mergeCell ref="H52:H54"/>
    <mergeCell ref="H46:H48"/>
    <mergeCell ref="H40:H42"/>
    <mergeCell ref="H34:H36"/>
    <mergeCell ref="H28:H30"/>
    <mergeCell ref="H22:H24"/>
    <mergeCell ref="H16:H18"/>
  </mergeCells>
  <phoneticPr fontId="28"/>
  <dataValidations count="2">
    <dataValidation type="list" allowBlank="1" showInputMessage="1" showErrorMessage="1" sqref="H13:H60 D13:D60" xr:uid="{00000000-0002-0000-0600-000000000000}">
      <formula1>"4,3,2,1"</formula1>
    </dataValidation>
    <dataValidation type="list" allowBlank="1" showInputMessage="1" showErrorMessage="1" sqref="G8" xr:uid="{00000000-0002-0000-0600-000001000000}">
      <formula1>"1,2,3,4,5,6"</formula1>
    </dataValidation>
  </dataValidations>
  <pageMargins left="0.74803149606299213" right="0.70866141732283472" top="0.27559055118110237" bottom="0.15748031496062992" header="0.11811023622047245" footer="0.11811023622047245"/>
  <pageSetup paperSize="9" orientation="portrait" blackAndWhite="1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AD60"/>
  <sheetViews>
    <sheetView zoomScaleNormal="100" workbookViewId="0">
      <selection activeCell="A2" sqref="A2"/>
    </sheetView>
  </sheetViews>
  <sheetFormatPr defaultRowHeight="13.5" x14ac:dyDescent="0.15"/>
  <cols>
    <col min="1" max="1" width="4.5" style="7" customWidth="1"/>
    <col min="2" max="2" width="25.75" style="7" customWidth="1"/>
    <col min="3" max="4" width="6" style="7" customWidth="1"/>
    <col min="5" max="5" width="4.5" style="7" customWidth="1"/>
    <col min="6" max="6" width="25.75" style="7" customWidth="1"/>
    <col min="7" max="8" width="6" style="7" customWidth="1"/>
    <col min="9" max="9" width="9" style="7" customWidth="1"/>
  </cols>
  <sheetData>
    <row r="1" spans="1:30" s="3" customFormat="1" ht="18.75" x14ac:dyDescent="0.15">
      <c r="A1" s="114" t="str">
        <f>'A(小5･6男）複'!A1:H1</f>
        <v>第３５回富山市少年少女バドミントン選手権大会申込内訳書</v>
      </c>
      <c r="B1" s="114"/>
      <c r="C1" s="114"/>
      <c r="D1" s="114"/>
      <c r="E1" s="114"/>
      <c r="F1" s="114"/>
      <c r="G1" s="114"/>
      <c r="H1" s="114"/>
      <c r="I1" s="6"/>
      <c r="AA1" s="112">
        <f>IF(OR(AB1=1,AB2=1),1,0)</f>
        <v>0</v>
      </c>
      <c r="AB1" s="44">
        <f>IF(B14="",0,1)</f>
        <v>0</v>
      </c>
      <c r="AC1" s="112">
        <f>IF(OR(AD1=1,AD2=1),1,0)</f>
        <v>0</v>
      </c>
      <c r="AD1" s="44">
        <f>IF(F14="",0,1)</f>
        <v>0</v>
      </c>
    </row>
    <row r="2" spans="1:30" ht="6" customHeight="1" x14ac:dyDescent="0.15">
      <c r="AA2" s="112"/>
      <c r="AB2" s="44">
        <f>IF(B17="",0,1)</f>
        <v>0</v>
      </c>
      <c r="AC2" s="112"/>
      <c r="AD2" s="44">
        <f>IF(F17="",0,1)</f>
        <v>0</v>
      </c>
    </row>
    <row r="3" spans="1:30" ht="13.5" customHeight="1" x14ac:dyDescent="0.15">
      <c r="B3" s="34" t="s">
        <v>55</v>
      </c>
      <c r="AA3" s="112">
        <f>IF(OR(AB3=1,AB4=1),1,0)</f>
        <v>0</v>
      </c>
      <c r="AB3" s="44">
        <f>IF(B20="",0,1)</f>
        <v>0</v>
      </c>
      <c r="AC3" s="112">
        <f>IF(OR(AD3=1,AD4=1),1,0)</f>
        <v>0</v>
      </c>
      <c r="AD3" s="44">
        <f>IF(F20="",0,1)</f>
        <v>0</v>
      </c>
    </row>
    <row r="4" spans="1:30" ht="13.5" customHeight="1" x14ac:dyDescent="0.15">
      <c r="B4" s="34" t="s">
        <v>77</v>
      </c>
      <c r="AA4" s="112"/>
      <c r="AB4" s="44">
        <f>IF(B23="",0,1)</f>
        <v>0</v>
      </c>
      <c r="AC4" s="112"/>
      <c r="AD4" s="44">
        <f>IF(F23="",0,1)</f>
        <v>0</v>
      </c>
    </row>
    <row r="5" spans="1:30" ht="13.5" customHeight="1" x14ac:dyDescent="0.15">
      <c r="B5" s="50" t="s">
        <v>78</v>
      </c>
      <c r="AA5" s="112">
        <f>IF(OR(AB5=1,AB6=1),1,0)</f>
        <v>0</v>
      </c>
      <c r="AB5" s="44">
        <f>IF(B26="",0,1)</f>
        <v>0</v>
      </c>
      <c r="AC5" s="112">
        <f>IF(OR(AD5=1,AD6=1),1,0)</f>
        <v>0</v>
      </c>
      <c r="AD5" s="44">
        <f>IF(F26="",0,1)</f>
        <v>0</v>
      </c>
    </row>
    <row r="6" spans="1:30" ht="6" customHeight="1" x14ac:dyDescent="0.15">
      <c r="AA6" s="112"/>
      <c r="AB6" s="44">
        <f>IF(B29="",0,1)</f>
        <v>0</v>
      </c>
      <c r="AC6" s="112"/>
      <c r="AD6" s="44">
        <f>IF(F29="",0,1)</f>
        <v>0</v>
      </c>
    </row>
    <row r="7" spans="1:30" s="2" customFormat="1" ht="24" customHeight="1" x14ac:dyDescent="0.15">
      <c r="A7" s="32" t="s">
        <v>34</v>
      </c>
      <c r="B7" s="113" t="str">
        <f>IF(集計表!$C$4="","",集計表!$C$4)</f>
        <v/>
      </c>
      <c r="C7" s="113"/>
      <c r="D7" s="113"/>
      <c r="E7" s="10" t="s">
        <v>33</v>
      </c>
      <c r="F7" s="113" t="str">
        <f>IF(集計表!$I$4="","",集計表!$I$4)</f>
        <v/>
      </c>
      <c r="G7" s="113"/>
      <c r="H7" s="113"/>
      <c r="I7" s="8"/>
      <c r="AA7" s="112">
        <f>IF(OR(AB7=1,AB8=1),1,0)</f>
        <v>0</v>
      </c>
      <c r="AB7" s="44">
        <f>IF(B32="",0,1)</f>
        <v>0</v>
      </c>
      <c r="AC7" s="112">
        <f>IF(OR(AD7=1,AD8=1),1,0)</f>
        <v>0</v>
      </c>
      <c r="AD7" s="44">
        <f>IF(F32="",0,1)</f>
        <v>0</v>
      </c>
    </row>
    <row r="8" spans="1:30" s="1" customFormat="1" ht="24" customHeight="1" x14ac:dyDescent="0.15">
      <c r="A8" s="32" t="s">
        <v>51</v>
      </c>
      <c r="B8" s="115" t="s">
        <v>126</v>
      </c>
      <c r="C8" s="116"/>
      <c r="D8" s="117"/>
      <c r="E8" s="118" t="s">
        <v>52</v>
      </c>
      <c r="F8" s="119"/>
      <c r="G8" s="56"/>
      <c r="H8" s="33" t="str">
        <f>"/"&amp;集計表!H28</f>
        <v>/</v>
      </c>
      <c r="I8" s="9"/>
      <c r="J8" s="31"/>
      <c r="K8" s="31"/>
      <c r="L8" s="31"/>
      <c r="M8" s="31"/>
      <c r="N8" s="31"/>
      <c r="O8" s="31"/>
      <c r="AA8" s="112"/>
      <c r="AB8" s="44">
        <f>IF(B35="",0,1)</f>
        <v>0</v>
      </c>
      <c r="AC8" s="112"/>
      <c r="AD8" s="44">
        <f>IF(F35="",0,1)</f>
        <v>0</v>
      </c>
    </row>
    <row r="9" spans="1:30" ht="6" customHeight="1" x14ac:dyDescent="0.15">
      <c r="AA9" s="112">
        <f>IF(OR(AB9=1,AB10=1),1,0)</f>
        <v>0</v>
      </c>
      <c r="AB9" s="44">
        <f>IF(B38="",0,1)</f>
        <v>0</v>
      </c>
      <c r="AC9" s="112">
        <f>IF(OR(AD9=1,AD10=1),1,0)</f>
        <v>0</v>
      </c>
      <c r="AD9" s="44">
        <f>IF(F38="",0,1)</f>
        <v>0</v>
      </c>
    </row>
    <row r="10" spans="1:30" ht="12" customHeight="1" x14ac:dyDescent="0.15">
      <c r="A10" s="104" t="s">
        <v>27</v>
      </c>
      <c r="B10" s="4" t="s">
        <v>30</v>
      </c>
      <c r="C10" s="104" t="s">
        <v>32</v>
      </c>
      <c r="D10" s="104" t="s">
        <v>31</v>
      </c>
      <c r="E10" s="104" t="s">
        <v>27</v>
      </c>
      <c r="F10" s="4" t="s">
        <v>30</v>
      </c>
      <c r="G10" s="104" t="s">
        <v>32</v>
      </c>
      <c r="H10" s="104" t="s">
        <v>31</v>
      </c>
      <c r="AA10" s="112"/>
      <c r="AB10" s="44">
        <f>IF(B41="",0,1)</f>
        <v>0</v>
      </c>
      <c r="AC10" s="112"/>
      <c r="AD10" s="44">
        <f>IF(F41="",0,1)</f>
        <v>0</v>
      </c>
    </row>
    <row r="11" spans="1:30" ht="21" customHeight="1" x14ac:dyDescent="0.15">
      <c r="A11" s="105"/>
      <c r="B11" s="36" t="s">
        <v>59</v>
      </c>
      <c r="C11" s="105"/>
      <c r="D11" s="105"/>
      <c r="E11" s="105"/>
      <c r="F11" s="36" t="s">
        <v>59</v>
      </c>
      <c r="G11" s="105"/>
      <c r="H11" s="105"/>
      <c r="J11" s="31" t="s">
        <v>56</v>
      </c>
      <c r="AA11" s="112">
        <f>IF(OR(AB11=1,AB12=1),1,0)</f>
        <v>0</v>
      </c>
      <c r="AB11" s="44">
        <f>IF(B44="",0,1)</f>
        <v>0</v>
      </c>
      <c r="AC11" s="112">
        <f>IF(OR(AD11=1,AD12=1),1,0)</f>
        <v>0</v>
      </c>
      <c r="AD11" s="44">
        <f>IF(F44="",0,1)</f>
        <v>0</v>
      </c>
    </row>
    <row r="12" spans="1:30" ht="13.5" customHeight="1" x14ac:dyDescent="0.15">
      <c r="A12" s="106"/>
      <c r="B12" s="5" t="s">
        <v>35</v>
      </c>
      <c r="C12" s="106"/>
      <c r="D12" s="106"/>
      <c r="E12" s="106"/>
      <c r="F12" s="5" t="s">
        <v>35</v>
      </c>
      <c r="G12" s="106"/>
      <c r="H12" s="106"/>
      <c r="AA12" s="112"/>
      <c r="AB12" s="44">
        <f>IF(B47="",0,1)</f>
        <v>0</v>
      </c>
      <c r="AC12" s="112"/>
      <c r="AD12" s="44">
        <f>IF(F47="",0,1)</f>
        <v>0</v>
      </c>
    </row>
    <row r="13" spans="1:30" ht="12" customHeight="1" x14ac:dyDescent="0.15">
      <c r="A13" s="104">
        <v>1</v>
      </c>
      <c r="B13" s="27"/>
      <c r="C13" s="107"/>
      <c r="D13" s="107"/>
      <c r="E13" s="104">
        <v>9</v>
      </c>
      <c r="F13" s="28"/>
      <c r="G13" s="107"/>
      <c r="H13" s="107"/>
      <c r="AA13" s="112">
        <f>IF(OR(AB13=1,AB14=1),1,0)</f>
        <v>0</v>
      </c>
      <c r="AB13" s="44">
        <f>IF(B50="",0,1)</f>
        <v>0</v>
      </c>
      <c r="AC13" s="112">
        <f>IF(OR(AD13=1,AD14=1),1,0)</f>
        <v>0</v>
      </c>
      <c r="AD13" s="44">
        <f>IF(F50="",0,1)</f>
        <v>0</v>
      </c>
    </row>
    <row r="14" spans="1:30" ht="21" customHeight="1" x14ac:dyDescent="0.15">
      <c r="A14" s="105"/>
      <c r="B14" s="41"/>
      <c r="C14" s="108"/>
      <c r="D14" s="108"/>
      <c r="E14" s="105"/>
      <c r="F14" s="43"/>
      <c r="G14" s="108"/>
      <c r="H14" s="108"/>
      <c r="J14" s="31" t="s">
        <v>61</v>
      </c>
      <c r="AA14" s="112"/>
      <c r="AB14" s="44">
        <f>IF(B53="",0,1)</f>
        <v>0</v>
      </c>
      <c r="AC14" s="112"/>
      <c r="AD14" s="44">
        <f>IF(F53="",0,1)</f>
        <v>0</v>
      </c>
    </row>
    <row r="15" spans="1:30" ht="12" customHeight="1" x14ac:dyDescent="0.15">
      <c r="A15" s="105"/>
      <c r="B15" s="37" t="str">
        <f>IF($F$7="","",IF(B14="","",$F$7))</f>
        <v/>
      </c>
      <c r="C15" s="109"/>
      <c r="D15" s="109"/>
      <c r="E15" s="105"/>
      <c r="F15" s="38" t="str">
        <f>IF($F$7="","",IF(F14="","",$F$7))</f>
        <v/>
      </c>
      <c r="G15" s="109"/>
      <c r="H15" s="109"/>
      <c r="AA15" s="112">
        <f>IF(OR(AB15=1,AB16=1),1,0)</f>
        <v>0</v>
      </c>
      <c r="AB15" s="44">
        <f>IF(B56="",0,1)</f>
        <v>0</v>
      </c>
      <c r="AC15" s="112">
        <f>IF(OR(AD15=1,AD16=1),1,0)</f>
        <v>0</v>
      </c>
      <c r="AD15" s="44">
        <f>IF(F56="",0,1)</f>
        <v>0</v>
      </c>
    </row>
    <row r="16" spans="1:30" ht="12" customHeight="1" x14ac:dyDescent="0.15">
      <c r="A16" s="105"/>
      <c r="B16" s="30"/>
      <c r="C16" s="110"/>
      <c r="D16" s="110"/>
      <c r="E16" s="105"/>
      <c r="F16" s="29"/>
      <c r="G16" s="110"/>
      <c r="H16" s="110"/>
      <c r="AA16" s="112"/>
      <c r="AB16" s="44">
        <f>IF(B59="",0,1)</f>
        <v>0</v>
      </c>
      <c r="AC16" s="112"/>
      <c r="AD16" s="44">
        <f>IF(F59="",0,1)</f>
        <v>0</v>
      </c>
    </row>
    <row r="17" spans="1:30" ht="21" customHeight="1" x14ac:dyDescent="0.15">
      <c r="A17" s="105"/>
      <c r="B17" s="42"/>
      <c r="C17" s="108"/>
      <c r="D17" s="108"/>
      <c r="E17" s="105"/>
      <c r="F17" s="43"/>
      <c r="G17" s="108"/>
      <c r="H17" s="108"/>
      <c r="J17" s="31" t="s">
        <v>53</v>
      </c>
      <c r="AA17" s="44"/>
      <c r="AB17" s="44"/>
      <c r="AC17" s="45">
        <f>SUM(AA1:AA16,AC1:AC16)</f>
        <v>0</v>
      </c>
      <c r="AD17" s="45">
        <f>SUM(AB1:AB16,AD1:AD16)</f>
        <v>0</v>
      </c>
    </row>
    <row r="18" spans="1:30" ht="12" customHeight="1" x14ac:dyDescent="0.15">
      <c r="A18" s="106"/>
      <c r="B18" s="39" t="str">
        <f>IF($F$7="","",IF(B17="","",$F$7))</f>
        <v/>
      </c>
      <c r="C18" s="111"/>
      <c r="D18" s="111"/>
      <c r="E18" s="106"/>
      <c r="F18" s="40" t="str">
        <f>IF($F$7="","",IF(F17="","",$F$7))</f>
        <v/>
      </c>
      <c r="G18" s="111"/>
      <c r="H18" s="111"/>
    </row>
    <row r="19" spans="1:30" ht="12" customHeight="1" x14ac:dyDescent="0.15">
      <c r="A19" s="104">
        <v>2</v>
      </c>
      <c r="B19" s="27"/>
      <c r="C19" s="107"/>
      <c r="D19" s="107"/>
      <c r="E19" s="104">
        <v>10</v>
      </c>
      <c r="F19" s="28"/>
      <c r="G19" s="107"/>
      <c r="H19" s="107"/>
    </row>
    <row r="20" spans="1:30" ht="21" customHeight="1" x14ac:dyDescent="0.15">
      <c r="A20" s="105"/>
      <c r="B20" s="41"/>
      <c r="C20" s="108"/>
      <c r="D20" s="108"/>
      <c r="E20" s="105"/>
      <c r="F20" s="43"/>
      <c r="G20" s="108"/>
      <c r="H20" s="108"/>
      <c r="J20" s="31" t="s">
        <v>75</v>
      </c>
    </row>
    <row r="21" spans="1:30" ht="12" customHeight="1" x14ac:dyDescent="0.15">
      <c r="A21" s="105"/>
      <c r="B21" s="37" t="str">
        <f>IF($F$7="","",IF(B20="","",$F$7))</f>
        <v/>
      </c>
      <c r="C21" s="109"/>
      <c r="D21" s="109"/>
      <c r="E21" s="105"/>
      <c r="F21" s="38" t="str">
        <f>IF($F$7="","",IF(F20="","",$F$7))</f>
        <v/>
      </c>
      <c r="G21" s="109"/>
      <c r="H21" s="109"/>
    </row>
    <row r="22" spans="1:30" ht="12" customHeight="1" x14ac:dyDescent="0.15">
      <c r="A22" s="105"/>
      <c r="B22" s="30"/>
      <c r="C22" s="110"/>
      <c r="D22" s="110"/>
      <c r="E22" s="105"/>
      <c r="F22" s="29"/>
      <c r="G22" s="110"/>
      <c r="H22" s="110"/>
    </row>
    <row r="23" spans="1:30" ht="21" customHeight="1" x14ac:dyDescent="0.15">
      <c r="A23" s="105"/>
      <c r="B23" s="42"/>
      <c r="C23" s="108"/>
      <c r="D23" s="108"/>
      <c r="E23" s="105"/>
      <c r="F23" s="43"/>
      <c r="G23" s="108"/>
      <c r="H23" s="108"/>
      <c r="J23" s="31" t="s">
        <v>54</v>
      </c>
    </row>
    <row r="24" spans="1:30" ht="12" customHeight="1" x14ac:dyDescent="0.15">
      <c r="A24" s="106"/>
      <c r="B24" s="39" t="str">
        <f>IF($F$7="","",IF(B23="","",$F$7))</f>
        <v/>
      </c>
      <c r="C24" s="111"/>
      <c r="D24" s="111"/>
      <c r="E24" s="106"/>
      <c r="F24" s="40" t="str">
        <f>IF($F$7="","",IF(F23="","",$F$7))</f>
        <v/>
      </c>
      <c r="G24" s="111"/>
      <c r="H24" s="111"/>
    </row>
    <row r="25" spans="1:30" ht="12" customHeight="1" x14ac:dyDescent="0.15">
      <c r="A25" s="104">
        <v>3</v>
      </c>
      <c r="B25" s="27"/>
      <c r="C25" s="107"/>
      <c r="D25" s="107"/>
      <c r="E25" s="104">
        <v>11</v>
      </c>
      <c r="F25" s="28"/>
      <c r="G25" s="107"/>
      <c r="H25" s="107"/>
    </row>
    <row r="26" spans="1:30" ht="21" customHeight="1" x14ac:dyDescent="0.15">
      <c r="A26" s="105"/>
      <c r="B26" s="41"/>
      <c r="C26" s="108"/>
      <c r="D26" s="108"/>
      <c r="E26" s="105"/>
      <c r="F26" s="43"/>
      <c r="G26" s="108"/>
      <c r="H26" s="108"/>
      <c r="J26" s="31"/>
    </row>
    <row r="27" spans="1:30" ht="12" customHeight="1" x14ac:dyDescent="0.15">
      <c r="A27" s="105"/>
      <c r="B27" s="37" t="str">
        <f>IF($F$7="","",IF(B26="","",$F$7))</f>
        <v/>
      </c>
      <c r="C27" s="109"/>
      <c r="D27" s="109"/>
      <c r="E27" s="105"/>
      <c r="F27" s="38" t="str">
        <f>IF($F$7="","",IF(F26="","",$F$7))</f>
        <v/>
      </c>
      <c r="G27" s="109"/>
      <c r="H27" s="109"/>
    </row>
    <row r="28" spans="1:30" ht="12" customHeight="1" x14ac:dyDescent="0.15">
      <c r="A28" s="105"/>
      <c r="B28" s="30"/>
      <c r="C28" s="110"/>
      <c r="D28" s="110"/>
      <c r="E28" s="105"/>
      <c r="F28" s="29"/>
      <c r="G28" s="110"/>
      <c r="H28" s="110"/>
    </row>
    <row r="29" spans="1:30" ht="21" customHeight="1" x14ac:dyDescent="0.15">
      <c r="A29" s="105"/>
      <c r="B29" s="42"/>
      <c r="C29" s="108"/>
      <c r="D29" s="108"/>
      <c r="E29" s="105"/>
      <c r="F29" s="43"/>
      <c r="G29" s="108"/>
      <c r="H29" s="108"/>
      <c r="J29" s="31"/>
    </row>
    <row r="30" spans="1:30" ht="12" customHeight="1" x14ac:dyDescent="0.15">
      <c r="A30" s="106"/>
      <c r="B30" s="39" t="str">
        <f>IF($F$7="","",IF(B29="","",$F$7))</f>
        <v/>
      </c>
      <c r="C30" s="111"/>
      <c r="D30" s="111"/>
      <c r="E30" s="106"/>
      <c r="F30" s="40" t="str">
        <f>IF($F$7="","",IF(F29="","",$F$7))</f>
        <v/>
      </c>
      <c r="G30" s="111"/>
      <c r="H30" s="111"/>
    </row>
    <row r="31" spans="1:30" ht="12" customHeight="1" x14ac:dyDescent="0.15">
      <c r="A31" s="104">
        <v>4</v>
      </c>
      <c r="B31" s="27"/>
      <c r="C31" s="107"/>
      <c r="D31" s="107"/>
      <c r="E31" s="104">
        <v>12</v>
      </c>
      <c r="F31" s="28"/>
      <c r="G31" s="107"/>
      <c r="H31" s="107"/>
    </row>
    <row r="32" spans="1:30" ht="21" customHeight="1" x14ac:dyDescent="0.15">
      <c r="A32" s="105"/>
      <c r="B32" s="41"/>
      <c r="C32" s="108"/>
      <c r="D32" s="108"/>
      <c r="E32" s="105"/>
      <c r="F32" s="43"/>
      <c r="G32" s="108"/>
      <c r="H32" s="108"/>
      <c r="J32" s="31"/>
    </row>
    <row r="33" spans="1:10" ht="12" customHeight="1" x14ac:dyDescent="0.15">
      <c r="A33" s="105"/>
      <c r="B33" s="37" t="str">
        <f>IF($F$7="","",IF(B32="","",$F$7))</f>
        <v/>
      </c>
      <c r="C33" s="109"/>
      <c r="D33" s="109"/>
      <c r="E33" s="105"/>
      <c r="F33" s="38" t="str">
        <f>IF($F$7="","",IF(F32="","",$F$7))</f>
        <v/>
      </c>
      <c r="G33" s="109"/>
      <c r="H33" s="109"/>
    </row>
    <row r="34" spans="1:10" ht="12" customHeight="1" x14ac:dyDescent="0.15">
      <c r="A34" s="105"/>
      <c r="B34" s="30"/>
      <c r="C34" s="110"/>
      <c r="D34" s="110"/>
      <c r="E34" s="105"/>
      <c r="F34" s="29"/>
      <c r="G34" s="110"/>
      <c r="H34" s="110"/>
    </row>
    <row r="35" spans="1:10" ht="21" customHeight="1" x14ac:dyDescent="0.15">
      <c r="A35" s="105"/>
      <c r="B35" s="42"/>
      <c r="C35" s="108"/>
      <c r="D35" s="108"/>
      <c r="E35" s="105"/>
      <c r="F35" s="43"/>
      <c r="G35" s="108"/>
      <c r="H35" s="108"/>
      <c r="J35" s="31"/>
    </row>
    <row r="36" spans="1:10" ht="12" customHeight="1" x14ac:dyDescent="0.15">
      <c r="A36" s="106"/>
      <c r="B36" s="39" t="str">
        <f>IF($F$7="","",IF(B35="","",$F$7))</f>
        <v/>
      </c>
      <c r="C36" s="111"/>
      <c r="D36" s="111"/>
      <c r="E36" s="106"/>
      <c r="F36" s="40" t="str">
        <f>IF($F$7="","",IF(F35="","",$F$7))</f>
        <v/>
      </c>
      <c r="G36" s="111"/>
      <c r="H36" s="111"/>
    </row>
    <row r="37" spans="1:10" ht="12" customHeight="1" x14ac:dyDescent="0.15">
      <c r="A37" s="104">
        <v>5</v>
      </c>
      <c r="B37" s="27"/>
      <c r="C37" s="107"/>
      <c r="D37" s="107"/>
      <c r="E37" s="104">
        <v>13</v>
      </c>
      <c r="F37" s="28"/>
      <c r="G37" s="107"/>
      <c r="H37" s="107"/>
    </row>
    <row r="38" spans="1:10" ht="21" customHeight="1" x14ac:dyDescent="0.15">
      <c r="A38" s="105"/>
      <c r="B38" s="41"/>
      <c r="C38" s="108"/>
      <c r="D38" s="108"/>
      <c r="E38" s="105"/>
      <c r="F38" s="43"/>
      <c r="G38" s="108"/>
      <c r="H38" s="108"/>
      <c r="J38" s="31"/>
    </row>
    <row r="39" spans="1:10" ht="12" customHeight="1" x14ac:dyDescent="0.15">
      <c r="A39" s="105"/>
      <c r="B39" s="37" t="str">
        <f>IF($F$7="","",IF(B38="","",$F$7))</f>
        <v/>
      </c>
      <c r="C39" s="109"/>
      <c r="D39" s="109"/>
      <c r="E39" s="105"/>
      <c r="F39" s="38" t="str">
        <f>IF($F$7="","",IF(F38="","",$F$7))</f>
        <v/>
      </c>
      <c r="G39" s="109"/>
      <c r="H39" s="109"/>
    </row>
    <row r="40" spans="1:10" ht="12" customHeight="1" x14ac:dyDescent="0.15">
      <c r="A40" s="105"/>
      <c r="B40" s="30"/>
      <c r="C40" s="110"/>
      <c r="D40" s="110"/>
      <c r="E40" s="105"/>
      <c r="F40" s="29"/>
      <c r="G40" s="110"/>
      <c r="H40" s="110"/>
    </row>
    <row r="41" spans="1:10" ht="21" customHeight="1" x14ac:dyDescent="0.15">
      <c r="A41" s="105"/>
      <c r="B41" s="42"/>
      <c r="C41" s="108"/>
      <c r="D41" s="108"/>
      <c r="E41" s="105"/>
      <c r="F41" s="43"/>
      <c r="G41" s="108"/>
      <c r="H41" s="108"/>
      <c r="J41" s="31"/>
    </row>
    <row r="42" spans="1:10" ht="12" customHeight="1" x14ac:dyDescent="0.15">
      <c r="A42" s="106"/>
      <c r="B42" s="39" t="str">
        <f>IF($F$7="","",IF(B41="","",$F$7))</f>
        <v/>
      </c>
      <c r="C42" s="111"/>
      <c r="D42" s="111"/>
      <c r="E42" s="106"/>
      <c r="F42" s="40" t="str">
        <f>IF($F$7="","",IF(F41="","",$F$7))</f>
        <v/>
      </c>
      <c r="G42" s="111"/>
      <c r="H42" s="111"/>
    </row>
    <row r="43" spans="1:10" ht="12" customHeight="1" x14ac:dyDescent="0.15">
      <c r="A43" s="104">
        <v>6</v>
      </c>
      <c r="B43" s="27"/>
      <c r="C43" s="107"/>
      <c r="D43" s="107"/>
      <c r="E43" s="104">
        <v>14</v>
      </c>
      <c r="F43" s="28"/>
      <c r="G43" s="107"/>
      <c r="H43" s="107"/>
    </row>
    <row r="44" spans="1:10" ht="21" customHeight="1" x14ac:dyDescent="0.15">
      <c r="A44" s="105"/>
      <c r="B44" s="41"/>
      <c r="C44" s="108"/>
      <c r="D44" s="108"/>
      <c r="E44" s="105"/>
      <c r="F44" s="43"/>
      <c r="G44" s="108"/>
      <c r="H44" s="108"/>
      <c r="J44" s="31"/>
    </row>
    <row r="45" spans="1:10" ht="12" customHeight="1" x14ac:dyDescent="0.15">
      <c r="A45" s="105"/>
      <c r="B45" s="37" t="str">
        <f>IF($F$7="","",IF(B44="","",$F$7))</f>
        <v/>
      </c>
      <c r="C45" s="109"/>
      <c r="D45" s="109"/>
      <c r="E45" s="105"/>
      <c r="F45" s="38" t="str">
        <f>IF($F$7="","",IF(F44="","",$F$7))</f>
        <v/>
      </c>
      <c r="G45" s="109"/>
      <c r="H45" s="109"/>
    </row>
    <row r="46" spans="1:10" ht="12" customHeight="1" x14ac:dyDescent="0.15">
      <c r="A46" s="105"/>
      <c r="B46" s="30"/>
      <c r="C46" s="110"/>
      <c r="D46" s="110"/>
      <c r="E46" s="105"/>
      <c r="F46" s="29"/>
      <c r="G46" s="110"/>
      <c r="H46" s="110"/>
    </row>
    <row r="47" spans="1:10" ht="21" customHeight="1" x14ac:dyDescent="0.15">
      <c r="A47" s="105"/>
      <c r="B47" s="42"/>
      <c r="C47" s="108"/>
      <c r="D47" s="108"/>
      <c r="E47" s="105"/>
      <c r="F47" s="43"/>
      <c r="G47" s="108"/>
      <c r="H47" s="108"/>
      <c r="J47" s="31"/>
    </row>
    <row r="48" spans="1:10" ht="12" customHeight="1" x14ac:dyDescent="0.15">
      <c r="A48" s="106"/>
      <c r="B48" s="39" t="str">
        <f>IF($F$7="","",IF(B47="","",$F$7))</f>
        <v/>
      </c>
      <c r="C48" s="111"/>
      <c r="D48" s="111"/>
      <c r="E48" s="106"/>
      <c r="F48" s="40" t="str">
        <f>IF($F$7="","",IF(F47="","",$F$7))</f>
        <v/>
      </c>
      <c r="G48" s="111"/>
      <c r="H48" s="111"/>
    </row>
    <row r="49" spans="1:10" ht="12" customHeight="1" x14ac:dyDescent="0.15">
      <c r="A49" s="104">
        <v>7</v>
      </c>
      <c r="B49" s="27"/>
      <c r="C49" s="107"/>
      <c r="D49" s="107"/>
      <c r="E49" s="104">
        <v>15</v>
      </c>
      <c r="F49" s="28"/>
      <c r="G49" s="107"/>
      <c r="H49" s="107"/>
    </row>
    <row r="50" spans="1:10" ht="21" customHeight="1" x14ac:dyDescent="0.15">
      <c r="A50" s="105"/>
      <c r="B50" s="41"/>
      <c r="C50" s="108"/>
      <c r="D50" s="108"/>
      <c r="E50" s="105"/>
      <c r="F50" s="43"/>
      <c r="G50" s="108"/>
      <c r="H50" s="108"/>
      <c r="J50" s="31"/>
    </row>
    <row r="51" spans="1:10" ht="12" customHeight="1" x14ac:dyDescent="0.15">
      <c r="A51" s="105"/>
      <c r="B51" s="37" t="str">
        <f>IF($F$7="","",IF(B50="","",$F$7))</f>
        <v/>
      </c>
      <c r="C51" s="109"/>
      <c r="D51" s="109"/>
      <c r="E51" s="105"/>
      <c r="F51" s="38" t="str">
        <f>IF($F$7="","",IF(F50="","",$F$7))</f>
        <v/>
      </c>
      <c r="G51" s="109"/>
      <c r="H51" s="109"/>
    </row>
    <row r="52" spans="1:10" ht="12" customHeight="1" x14ac:dyDescent="0.15">
      <c r="A52" s="105"/>
      <c r="B52" s="30"/>
      <c r="C52" s="110"/>
      <c r="D52" s="110"/>
      <c r="E52" s="105"/>
      <c r="F52" s="29"/>
      <c r="G52" s="110"/>
      <c r="H52" s="110"/>
    </row>
    <row r="53" spans="1:10" ht="21" customHeight="1" x14ac:dyDescent="0.15">
      <c r="A53" s="105"/>
      <c r="B53" s="42"/>
      <c r="C53" s="108"/>
      <c r="D53" s="108"/>
      <c r="E53" s="105"/>
      <c r="F53" s="43"/>
      <c r="G53" s="108"/>
      <c r="H53" s="108"/>
      <c r="J53" s="31"/>
    </row>
    <row r="54" spans="1:10" ht="12" customHeight="1" x14ac:dyDescent="0.15">
      <c r="A54" s="106"/>
      <c r="B54" s="39" t="str">
        <f>IF($F$7="","",IF(B53="","",$F$7))</f>
        <v/>
      </c>
      <c r="C54" s="111"/>
      <c r="D54" s="111"/>
      <c r="E54" s="106"/>
      <c r="F54" s="40" t="str">
        <f>IF($F$7="","",IF(F53="","",$F$7))</f>
        <v/>
      </c>
      <c r="G54" s="111"/>
      <c r="H54" s="111"/>
    </row>
    <row r="55" spans="1:10" ht="12" customHeight="1" x14ac:dyDescent="0.15">
      <c r="A55" s="104">
        <v>8</v>
      </c>
      <c r="B55" s="27"/>
      <c r="C55" s="107"/>
      <c r="D55" s="107"/>
      <c r="E55" s="104">
        <v>16</v>
      </c>
      <c r="F55" s="28"/>
      <c r="G55" s="107"/>
      <c r="H55" s="107"/>
    </row>
    <row r="56" spans="1:10" ht="21" customHeight="1" x14ac:dyDescent="0.15">
      <c r="A56" s="105"/>
      <c r="B56" s="41"/>
      <c r="C56" s="108"/>
      <c r="D56" s="108"/>
      <c r="E56" s="105"/>
      <c r="F56" s="43"/>
      <c r="G56" s="108"/>
      <c r="H56" s="108"/>
      <c r="J56" s="31"/>
    </row>
    <row r="57" spans="1:10" ht="12" customHeight="1" x14ac:dyDescent="0.15">
      <c r="A57" s="105"/>
      <c r="B57" s="37" t="str">
        <f>IF($F$7="","",IF(B56="","",$F$7))</f>
        <v/>
      </c>
      <c r="C57" s="109"/>
      <c r="D57" s="109"/>
      <c r="E57" s="105"/>
      <c r="F57" s="38" t="str">
        <f>IF($F$7="","",IF(F56="","",$F$7))</f>
        <v/>
      </c>
      <c r="G57" s="109"/>
      <c r="H57" s="109"/>
    </row>
    <row r="58" spans="1:10" ht="12" customHeight="1" x14ac:dyDescent="0.15">
      <c r="A58" s="105"/>
      <c r="B58" s="30"/>
      <c r="C58" s="110"/>
      <c r="D58" s="110"/>
      <c r="E58" s="105"/>
      <c r="F58" s="29"/>
      <c r="G58" s="110"/>
      <c r="H58" s="110"/>
    </row>
    <row r="59" spans="1:10" ht="21" customHeight="1" x14ac:dyDescent="0.15">
      <c r="A59" s="105"/>
      <c r="B59" s="42"/>
      <c r="C59" s="108"/>
      <c r="D59" s="108"/>
      <c r="E59" s="105"/>
      <c r="F59" s="43"/>
      <c r="G59" s="108"/>
      <c r="H59" s="108"/>
      <c r="J59" s="31"/>
    </row>
    <row r="60" spans="1:10" ht="12" customHeight="1" x14ac:dyDescent="0.15">
      <c r="A60" s="106"/>
      <c r="B60" s="39" t="str">
        <f>IF($F$7="","",IF(B59="","",$F$7))</f>
        <v/>
      </c>
      <c r="C60" s="111"/>
      <c r="D60" s="111"/>
      <c r="E60" s="106"/>
      <c r="F60" s="40" t="str">
        <f>IF($F$7="","",IF(F59="","",$F$7))</f>
        <v/>
      </c>
      <c r="G60" s="111"/>
      <c r="H60" s="111"/>
    </row>
  </sheetData>
  <mergeCells count="107">
    <mergeCell ref="B7:D7"/>
    <mergeCell ref="F7:H7"/>
    <mergeCell ref="AA7:AA8"/>
    <mergeCell ref="AC7:AC8"/>
    <mergeCell ref="B8:D8"/>
    <mergeCell ref="E8:F8"/>
    <mergeCell ref="A1:H1"/>
    <mergeCell ref="AA1:AA2"/>
    <mergeCell ref="AC1:AC2"/>
    <mergeCell ref="AA3:AA4"/>
    <mergeCell ref="AC3:AC4"/>
    <mergeCell ref="AA5:AA6"/>
    <mergeCell ref="AC5:AC6"/>
    <mergeCell ref="AA9:AA10"/>
    <mergeCell ref="AC9:AC10"/>
    <mergeCell ref="A10:A12"/>
    <mergeCell ref="C10:C12"/>
    <mergeCell ref="D10:D12"/>
    <mergeCell ref="E10:E12"/>
    <mergeCell ref="G10:G12"/>
    <mergeCell ref="H10:H12"/>
    <mergeCell ref="AA11:AA12"/>
    <mergeCell ref="AC11:AC12"/>
    <mergeCell ref="AA13:AA14"/>
    <mergeCell ref="AC13:AC14"/>
    <mergeCell ref="AA15:AA16"/>
    <mergeCell ref="AC15:AC16"/>
    <mergeCell ref="C16:C18"/>
    <mergeCell ref="D16:D18"/>
    <mergeCell ref="G16:G18"/>
    <mergeCell ref="H16:H18"/>
    <mergeCell ref="A13:A18"/>
    <mergeCell ref="C13:C15"/>
    <mergeCell ref="D13:D15"/>
    <mergeCell ref="E13:E18"/>
    <mergeCell ref="G13:G15"/>
    <mergeCell ref="H13:H15"/>
    <mergeCell ref="A19:A24"/>
    <mergeCell ref="C19:C21"/>
    <mergeCell ref="D19:D21"/>
    <mergeCell ref="E19:E24"/>
    <mergeCell ref="G19:G21"/>
    <mergeCell ref="H19:H21"/>
    <mergeCell ref="C22:C24"/>
    <mergeCell ref="D22:D24"/>
    <mergeCell ref="G22:G24"/>
    <mergeCell ref="H22:H24"/>
    <mergeCell ref="A25:A30"/>
    <mergeCell ref="C25:C27"/>
    <mergeCell ref="D25:D27"/>
    <mergeCell ref="E25:E30"/>
    <mergeCell ref="G25:G27"/>
    <mergeCell ref="H25:H27"/>
    <mergeCell ref="C28:C30"/>
    <mergeCell ref="D28:D30"/>
    <mergeCell ref="G28:G30"/>
    <mergeCell ref="H28:H30"/>
    <mergeCell ref="A31:A36"/>
    <mergeCell ref="C31:C33"/>
    <mergeCell ref="D31:D33"/>
    <mergeCell ref="E31:E36"/>
    <mergeCell ref="G31:G33"/>
    <mergeCell ref="H31:H33"/>
    <mergeCell ref="C34:C36"/>
    <mergeCell ref="D34:D36"/>
    <mergeCell ref="G34:G36"/>
    <mergeCell ref="H34:H36"/>
    <mergeCell ref="A37:A42"/>
    <mergeCell ref="C37:C39"/>
    <mergeCell ref="D37:D39"/>
    <mergeCell ref="E37:E42"/>
    <mergeCell ref="G37:G39"/>
    <mergeCell ref="H37:H39"/>
    <mergeCell ref="C40:C42"/>
    <mergeCell ref="D40:D42"/>
    <mergeCell ref="G40:G42"/>
    <mergeCell ref="H40:H42"/>
    <mergeCell ref="A43:A48"/>
    <mergeCell ref="C43:C45"/>
    <mergeCell ref="D43:D45"/>
    <mergeCell ref="E43:E48"/>
    <mergeCell ref="G43:G45"/>
    <mergeCell ref="H43:H45"/>
    <mergeCell ref="C46:C48"/>
    <mergeCell ref="D46:D48"/>
    <mergeCell ref="G46:G48"/>
    <mergeCell ref="H46:H48"/>
    <mergeCell ref="A49:A54"/>
    <mergeCell ref="C49:C51"/>
    <mergeCell ref="D49:D51"/>
    <mergeCell ref="E49:E54"/>
    <mergeCell ref="G49:G51"/>
    <mergeCell ref="H49:H51"/>
    <mergeCell ref="C52:C54"/>
    <mergeCell ref="D52:D54"/>
    <mergeCell ref="G52:G54"/>
    <mergeCell ref="H52:H54"/>
    <mergeCell ref="A55:A60"/>
    <mergeCell ref="C55:C57"/>
    <mergeCell ref="D55:D57"/>
    <mergeCell ref="E55:E60"/>
    <mergeCell ref="G55:G57"/>
    <mergeCell ref="H55:H57"/>
    <mergeCell ref="C58:C60"/>
    <mergeCell ref="D58:D60"/>
    <mergeCell ref="G58:G60"/>
    <mergeCell ref="H58:H60"/>
  </mergeCells>
  <phoneticPr fontId="28"/>
  <dataValidations count="2">
    <dataValidation type="list" allowBlank="1" showInputMessage="1" showErrorMessage="1" sqref="H13:H60 D13:D60" xr:uid="{00000000-0002-0000-0700-000000000000}">
      <formula1>"3,2,1"</formula1>
    </dataValidation>
    <dataValidation type="list" allowBlank="1" showInputMessage="1" showErrorMessage="1" sqref="G8" xr:uid="{00000000-0002-0000-0700-000001000000}">
      <formula1>"1,2,3,4,5,6"</formula1>
    </dataValidation>
  </dataValidations>
  <pageMargins left="0.74803149606299213" right="0.70866141732283472" top="0.27559055118110237" bottom="0.15748031496062992" header="0.11811023622047245" footer="0.11811023622047245"/>
  <pageSetup paperSize="9" orientation="portrait" blackAndWhite="1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AD60"/>
  <sheetViews>
    <sheetView tabSelected="1" zoomScaleNormal="100" workbookViewId="0">
      <selection activeCell="F12" sqref="F12"/>
    </sheetView>
  </sheetViews>
  <sheetFormatPr defaultRowHeight="13.5" x14ac:dyDescent="0.15"/>
  <cols>
    <col min="1" max="1" width="4.5" style="7" customWidth="1"/>
    <col min="2" max="2" width="25.75" style="7" customWidth="1"/>
    <col min="3" max="4" width="6" style="7" customWidth="1"/>
    <col min="5" max="5" width="4.5" style="7" customWidth="1"/>
    <col min="6" max="6" width="25.75" style="7" customWidth="1"/>
    <col min="7" max="8" width="6" style="7" customWidth="1"/>
    <col min="9" max="9" width="9" style="7" customWidth="1"/>
  </cols>
  <sheetData>
    <row r="1" spans="1:30" s="3" customFormat="1" ht="18.75" x14ac:dyDescent="0.15">
      <c r="A1" s="114" t="str">
        <f>'A(小5･6男）複'!A1:H1</f>
        <v>第３５回富山市少年少女バドミントン選手権大会申込内訳書</v>
      </c>
      <c r="B1" s="114"/>
      <c r="C1" s="114"/>
      <c r="D1" s="114"/>
      <c r="E1" s="114"/>
      <c r="F1" s="114"/>
      <c r="G1" s="114"/>
      <c r="H1" s="114"/>
      <c r="I1" s="6"/>
      <c r="AA1" s="112">
        <f>IF(OR(AB1=1,AB2=1),1,0)</f>
        <v>0</v>
      </c>
      <c r="AB1" s="44">
        <f>IF(B14="",0,1)</f>
        <v>0</v>
      </c>
      <c r="AC1" s="112">
        <f>IF(OR(AD1=1,AD2=1),1,0)</f>
        <v>0</v>
      </c>
      <c r="AD1" s="44">
        <f>IF(F14="",0,1)</f>
        <v>0</v>
      </c>
    </row>
    <row r="2" spans="1:30" ht="6" customHeight="1" x14ac:dyDescent="0.15">
      <c r="AA2" s="112"/>
      <c r="AB2" s="44">
        <f>IF(B17="",0,1)</f>
        <v>0</v>
      </c>
      <c r="AC2" s="112"/>
      <c r="AD2" s="44">
        <f>IF(F17="",0,1)</f>
        <v>0</v>
      </c>
    </row>
    <row r="3" spans="1:30" ht="13.5" customHeight="1" x14ac:dyDescent="0.15">
      <c r="B3" s="34" t="s">
        <v>55</v>
      </c>
      <c r="AA3" s="112">
        <f>IF(OR(AB3=1,AB4=1),1,0)</f>
        <v>0</v>
      </c>
      <c r="AB3" s="44">
        <f>IF(B20="",0,1)</f>
        <v>0</v>
      </c>
      <c r="AC3" s="112">
        <f>IF(OR(AD3=1,AD4=1),1,0)</f>
        <v>0</v>
      </c>
      <c r="AD3" s="44">
        <f>IF(F20="",0,1)</f>
        <v>0</v>
      </c>
    </row>
    <row r="4" spans="1:30" ht="13.5" customHeight="1" x14ac:dyDescent="0.15">
      <c r="B4" s="34" t="s">
        <v>77</v>
      </c>
      <c r="AA4" s="112"/>
      <c r="AB4" s="44">
        <f>IF(B23="",0,1)</f>
        <v>0</v>
      </c>
      <c r="AC4" s="112"/>
      <c r="AD4" s="44">
        <f>IF(F23="",0,1)</f>
        <v>0</v>
      </c>
    </row>
    <row r="5" spans="1:30" ht="13.5" customHeight="1" x14ac:dyDescent="0.15">
      <c r="B5" s="50" t="s">
        <v>78</v>
      </c>
      <c r="AA5" s="112">
        <f>IF(OR(AB5=1,AB6=1),1,0)</f>
        <v>0</v>
      </c>
      <c r="AB5" s="44">
        <f>IF(B26="",0,1)</f>
        <v>0</v>
      </c>
      <c r="AC5" s="112">
        <f>IF(OR(AD5=1,AD6=1),1,0)</f>
        <v>0</v>
      </c>
      <c r="AD5" s="44">
        <f>IF(F26="",0,1)</f>
        <v>0</v>
      </c>
    </row>
    <row r="6" spans="1:30" ht="6" customHeight="1" x14ac:dyDescent="0.15">
      <c r="AA6" s="112"/>
      <c r="AB6" s="44">
        <f>IF(B29="",0,1)</f>
        <v>0</v>
      </c>
      <c r="AC6" s="112"/>
      <c r="AD6" s="44">
        <f>IF(F29="",0,1)</f>
        <v>0</v>
      </c>
    </row>
    <row r="7" spans="1:30" s="2" customFormat="1" ht="24" customHeight="1" x14ac:dyDescent="0.15">
      <c r="A7" s="32" t="s">
        <v>34</v>
      </c>
      <c r="B7" s="113" t="str">
        <f>IF(集計表!$C$4="","",集計表!$C$4)</f>
        <v/>
      </c>
      <c r="C7" s="113"/>
      <c r="D7" s="113"/>
      <c r="E7" s="10" t="s">
        <v>33</v>
      </c>
      <c r="F7" s="113" t="str">
        <f>IF(集計表!$I$4="","",集計表!$I$4)</f>
        <v/>
      </c>
      <c r="G7" s="113"/>
      <c r="H7" s="113"/>
      <c r="I7" s="8"/>
      <c r="AA7" s="112">
        <f>IF(OR(AB7=1,AB8=1),1,0)</f>
        <v>0</v>
      </c>
      <c r="AB7" s="44">
        <f>IF(B32="",0,1)</f>
        <v>0</v>
      </c>
      <c r="AC7" s="112">
        <f>IF(OR(AD7=1,AD8=1),1,0)</f>
        <v>0</v>
      </c>
      <c r="AD7" s="44">
        <f>IF(F32="",0,1)</f>
        <v>0</v>
      </c>
    </row>
    <row r="8" spans="1:30" s="1" customFormat="1" ht="24" customHeight="1" x14ac:dyDescent="0.15">
      <c r="A8" s="32" t="s">
        <v>51</v>
      </c>
      <c r="B8" s="115" t="s">
        <v>127</v>
      </c>
      <c r="C8" s="116"/>
      <c r="D8" s="117"/>
      <c r="E8" s="118" t="s">
        <v>52</v>
      </c>
      <c r="F8" s="119"/>
      <c r="G8" s="56"/>
      <c r="H8" s="33" t="str">
        <f>"/"&amp;集計表!H28</f>
        <v>/</v>
      </c>
      <c r="I8" s="9"/>
      <c r="J8" s="31"/>
      <c r="K8" s="31"/>
      <c r="L8" s="31"/>
      <c r="M8" s="31"/>
      <c r="N8" s="31"/>
      <c r="O8" s="31"/>
      <c r="AA8" s="112"/>
      <c r="AB8" s="44">
        <f>IF(B35="",0,1)</f>
        <v>0</v>
      </c>
      <c r="AC8" s="112"/>
      <c r="AD8" s="44">
        <f>IF(F35="",0,1)</f>
        <v>0</v>
      </c>
    </row>
    <row r="9" spans="1:30" ht="6" customHeight="1" x14ac:dyDescent="0.15">
      <c r="AA9" s="112">
        <f>IF(OR(AB9=1,AB10=1),1,0)</f>
        <v>0</v>
      </c>
      <c r="AB9" s="44">
        <f>IF(B38="",0,1)</f>
        <v>0</v>
      </c>
      <c r="AC9" s="112">
        <f>IF(OR(AD9=1,AD10=1),1,0)</f>
        <v>0</v>
      </c>
      <c r="AD9" s="44">
        <f>IF(F38="",0,1)</f>
        <v>0</v>
      </c>
    </row>
    <row r="10" spans="1:30" ht="12" customHeight="1" x14ac:dyDescent="0.15">
      <c r="A10" s="104" t="s">
        <v>27</v>
      </c>
      <c r="B10" s="4" t="s">
        <v>30</v>
      </c>
      <c r="C10" s="104" t="s">
        <v>32</v>
      </c>
      <c r="D10" s="104" t="s">
        <v>31</v>
      </c>
      <c r="E10" s="104" t="s">
        <v>27</v>
      </c>
      <c r="F10" s="4" t="s">
        <v>30</v>
      </c>
      <c r="G10" s="104" t="s">
        <v>32</v>
      </c>
      <c r="H10" s="104" t="s">
        <v>31</v>
      </c>
      <c r="AA10" s="112"/>
      <c r="AB10" s="44">
        <f>IF(B41="",0,1)</f>
        <v>0</v>
      </c>
      <c r="AC10" s="112"/>
      <c r="AD10" s="44">
        <f>IF(F41="",0,1)</f>
        <v>0</v>
      </c>
    </row>
    <row r="11" spans="1:30" ht="21" customHeight="1" x14ac:dyDescent="0.15">
      <c r="A11" s="105"/>
      <c r="B11" s="36" t="s">
        <v>59</v>
      </c>
      <c r="C11" s="105"/>
      <c r="D11" s="105"/>
      <c r="E11" s="105"/>
      <c r="F11" s="36" t="s">
        <v>59</v>
      </c>
      <c r="G11" s="105"/>
      <c r="H11" s="105"/>
      <c r="J11" s="31" t="s">
        <v>56</v>
      </c>
      <c r="AA11" s="112">
        <f>IF(OR(AB11=1,AB12=1),1,0)</f>
        <v>0</v>
      </c>
      <c r="AB11" s="44">
        <f>IF(B44="",0,1)</f>
        <v>0</v>
      </c>
      <c r="AC11" s="112">
        <f>IF(OR(AD11=1,AD12=1),1,0)</f>
        <v>0</v>
      </c>
      <c r="AD11" s="44">
        <f>IF(F44="",0,1)</f>
        <v>0</v>
      </c>
    </row>
    <row r="12" spans="1:30" ht="13.5" customHeight="1" x14ac:dyDescent="0.15">
      <c r="A12" s="106"/>
      <c r="B12" s="5" t="s">
        <v>35</v>
      </c>
      <c r="C12" s="106"/>
      <c r="D12" s="106"/>
      <c r="E12" s="106"/>
      <c r="F12" s="5" t="s">
        <v>35</v>
      </c>
      <c r="G12" s="106"/>
      <c r="H12" s="106"/>
      <c r="AA12" s="112"/>
      <c r="AB12" s="44">
        <f>IF(B47="",0,1)</f>
        <v>0</v>
      </c>
      <c r="AC12" s="112"/>
      <c r="AD12" s="44">
        <f>IF(F47="",0,1)</f>
        <v>0</v>
      </c>
    </row>
    <row r="13" spans="1:30" ht="12" customHeight="1" x14ac:dyDescent="0.15">
      <c r="A13" s="104">
        <v>1</v>
      </c>
      <c r="B13" s="27"/>
      <c r="C13" s="107"/>
      <c r="D13" s="107"/>
      <c r="E13" s="104">
        <v>9</v>
      </c>
      <c r="F13" s="28"/>
      <c r="G13" s="107"/>
      <c r="H13" s="107"/>
      <c r="AA13" s="112">
        <f>IF(OR(AB13=1,AB14=1),1,0)</f>
        <v>0</v>
      </c>
      <c r="AB13" s="44">
        <f>IF(B50="",0,1)</f>
        <v>0</v>
      </c>
      <c r="AC13" s="112">
        <f>IF(OR(AD13=1,AD14=1),1,0)</f>
        <v>0</v>
      </c>
      <c r="AD13" s="44">
        <f>IF(F50="",0,1)</f>
        <v>0</v>
      </c>
    </row>
    <row r="14" spans="1:30" ht="21" customHeight="1" x14ac:dyDescent="0.15">
      <c r="A14" s="105"/>
      <c r="B14" s="41"/>
      <c r="C14" s="108"/>
      <c r="D14" s="108"/>
      <c r="E14" s="105"/>
      <c r="F14" s="43"/>
      <c r="G14" s="108"/>
      <c r="H14" s="108"/>
      <c r="J14" s="31" t="s">
        <v>61</v>
      </c>
      <c r="AA14" s="112"/>
      <c r="AB14" s="44">
        <f>IF(B53="",0,1)</f>
        <v>0</v>
      </c>
      <c r="AC14" s="112"/>
      <c r="AD14" s="44">
        <f>IF(F53="",0,1)</f>
        <v>0</v>
      </c>
    </row>
    <row r="15" spans="1:30" ht="12" customHeight="1" x14ac:dyDescent="0.15">
      <c r="A15" s="105"/>
      <c r="B15" s="37" t="str">
        <f>IF($F$7="","",IF(B14="","",$F$7))</f>
        <v/>
      </c>
      <c r="C15" s="109"/>
      <c r="D15" s="109"/>
      <c r="E15" s="105"/>
      <c r="F15" s="38" t="str">
        <f>IF($F$7="","",IF(F14="","",$F$7))</f>
        <v/>
      </c>
      <c r="G15" s="109"/>
      <c r="H15" s="109"/>
      <c r="AA15" s="112">
        <f>IF(OR(AB15=1,AB16=1),1,0)</f>
        <v>0</v>
      </c>
      <c r="AB15" s="44">
        <f>IF(B56="",0,1)</f>
        <v>0</v>
      </c>
      <c r="AC15" s="112">
        <f>IF(OR(AD15=1,AD16=1),1,0)</f>
        <v>0</v>
      </c>
      <c r="AD15" s="44">
        <f>IF(F56="",0,1)</f>
        <v>0</v>
      </c>
    </row>
    <row r="16" spans="1:30" ht="12" customHeight="1" x14ac:dyDescent="0.15">
      <c r="A16" s="105"/>
      <c r="B16" s="30"/>
      <c r="C16" s="110"/>
      <c r="D16" s="110"/>
      <c r="E16" s="105"/>
      <c r="F16" s="29"/>
      <c r="G16" s="110"/>
      <c r="H16" s="110"/>
      <c r="AA16" s="112"/>
      <c r="AB16" s="44">
        <f>IF(B59="",0,1)</f>
        <v>0</v>
      </c>
      <c r="AC16" s="112"/>
      <c r="AD16" s="44">
        <f>IF(F59="",0,1)</f>
        <v>0</v>
      </c>
    </row>
    <row r="17" spans="1:30" ht="21" customHeight="1" x14ac:dyDescent="0.15">
      <c r="A17" s="105"/>
      <c r="B17" s="42"/>
      <c r="C17" s="108"/>
      <c r="D17" s="108"/>
      <c r="E17" s="105"/>
      <c r="F17" s="43"/>
      <c r="G17" s="108"/>
      <c r="H17" s="108"/>
      <c r="J17" s="31" t="s">
        <v>53</v>
      </c>
      <c r="AA17" s="44"/>
      <c r="AB17" s="44"/>
      <c r="AC17" s="45">
        <f>SUM(AA1:AA16,AC1:AC16)</f>
        <v>0</v>
      </c>
      <c r="AD17" s="45">
        <f>SUM(AB1:AB16,AD1:AD16)</f>
        <v>0</v>
      </c>
    </row>
    <row r="18" spans="1:30" ht="12" customHeight="1" x14ac:dyDescent="0.15">
      <c r="A18" s="106"/>
      <c r="B18" s="39" t="str">
        <f>IF($F$7="","",IF(B17="","",$F$7))</f>
        <v/>
      </c>
      <c r="C18" s="111"/>
      <c r="D18" s="111"/>
      <c r="E18" s="106"/>
      <c r="F18" s="40" t="str">
        <f>IF($F$7="","",IF(F17="","",$F$7))</f>
        <v/>
      </c>
      <c r="G18" s="111"/>
      <c r="H18" s="111"/>
    </row>
    <row r="19" spans="1:30" ht="12" customHeight="1" x14ac:dyDescent="0.15">
      <c r="A19" s="104">
        <v>2</v>
      </c>
      <c r="B19" s="27"/>
      <c r="C19" s="107"/>
      <c r="D19" s="107"/>
      <c r="E19" s="104">
        <v>10</v>
      </c>
      <c r="F19" s="28"/>
      <c r="G19" s="107"/>
      <c r="H19" s="107"/>
    </row>
    <row r="20" spans="1:30" ht="21" customHeight="1" x14ac:dyDescent="0.15">
      <c r="A20" s="105"/>
      <c r="B20" s="41"/>
      <c r="C20" s="108"/>
      <c r="D20" s="108"/>
      <c r="E20" s="105"/>
      <c r="F20" s="43"/>
      <c r="G20" s="108"/>
      <c r="H20" s="108"/>
      <c r="J20" s="31" t="s">
        <v>75</v>
      </c>
    </row>
    <row r="21" spans="1:30" ht="12" customHeight="1" x14ac:dyDescent="0.15">
      <c r="A21" s="105"/>
      <c r="B21" s="37" t="str">
        <f>IF($F$7="","",IF(B20="","",$F$7))</f>
        <v/>
      </c>
      <c r="C21" s="109"/>
      <c r="D21" s="109"/>
      <c r="E21" s="105"/>
      <c r="F21" s="38" t="str">
        <f>IF($F$7="","",IF(F20="","",$F$7))</f>
        <v/>
      </c>
      <c r="G21" s="109"/>
      <c r="H21" s="109"/>
    </row>
    <row r="22" spans="1:30" ht="12" customHeight="1" x14ac:dyDescent="0.15">
      <c r="A22" s="105"/>
      <c r="B22" s="30"/>
      <c r="C22" s="110"/>
      <c r="D22" s="110"/>
      <c r="E22" s="105"/>
      <c r="F22" s="29"/>
      <c r="G22" s="110"/>
      <c r="H22" s="110"/>
    </row>
    <row r="23" spans="1:30" ht="21" customHeight="1" x14ac:dyDescent="0.15">
      <c r="A23" s="105"/>
      <c r="B23" s="42"/>
      <c r="C23" s="108"/>
      <c r="D23" s="108"/>
      <c r="E23" s="105"/>
      <c r="F23" s="43"/>
      <c r="G23" s="108"/>
      <c r="H23" s="108"/>
      <c r="J23" s="31" t="s">
        <v>54</v>
      </c>
    </row>
    <row r="24" spans="1:30" ht="12" customHeight="1" x14ac:dyDescent="0.15">
      <c r="A24" s="106"/>
      <c r="B24" s="39" t="str">
        <f>IF($F$7="","",IF(B23="","",$F$7))</f>
        <v/>
      </c>
      <c r="C24" s="111"/>
      <c r="D24" s="111"/>
      <c r="E24" s="106"/>
      <c r="F24" s="40" t="str">
        <f>IF($F$7="","",IF(F23="","",$F$7))</f>
        <v/>
      </c>
      <c r="G24" s="111"/>
      <c r="H24" s="111"/>
    </row>
    <row r="25" spans="1:30" ht="12" customHeight="1" x14ac:dyDescent="0.15">
      <c r="A25" s="104">
        <v>3</v>
      </c>
      <c r="B25" s="27"/>
      <c r="C25" s="107"/>
      <c r="D25" s="107"/>
      <c r="E25" s="104">
        <v>11</v>
      </c>
      <c r="F25" s="28"/>
      <c r="G25" s="107"/>
      <c r="H25" s="107"/>
    </row>
    <row r="26" spans="1:30" ht="21" customHeight="1" x14ac:dyDescent="0.15">
      <c r="A26" s="105"/>
      <c r="B26" s="41"/>
      <c r="C26" s="108"/>
      <c r="D26" s="108"/>
      <c r="E26" s="105"/>
      <c r="F26" s="43"/>
      <c r="G26" s="108"/>
      <c r="H26" s="108"/>
      <c r="J26" s="31"/>
    </row>
    <row r="27" spans="1:30" ht="12" customHeight="1" x14ac:dyDescent="0.15">
      <c r="A27" s="105"/>
      <c r="B27" s="37" t="str">
        <f>IF($F$7="","",IF(B26="","",$F$7))</f>
        <v/>
      </c>
      <c r="C27" s="109"/>
      <c r="D27" s="109"/>
      <c r="E27" s="105"/>
      <c r="F27" s="38" t="str">
        <f>IF($F$7="","",IF(F26="","",$F$7))</f>
        <v/>
      </c>
      <c r="G27" s="109"/>
      <c r="H27" s="109"/>
    </row>
    <row r="28" spans="1:30" ht="12" customHeight="1" x14ac:dyDescent="0.15">
      <c r="A28" s="105"/>
      <c r="B28" s="30"/>
      <c r="C28" s="110"/>
      <c r="D28" s="110"/>
      <c r="E28" s="105"/>
      <c r="F28" s="29"/>
      <c r="G28" s="110"/>
      <c r="H28" s="110"/>
    </row>
    <row r="29" spans="1:30" ht="21" customHeight="1" x14ac:dyDescent="0.15">
      <c r="A29" s="105"/>
      <c r="B29" s="42"/>
      <c r="C29" s="108"/>
      <c r="D29" s="108"/>
      <c r="E29" s="105"/>
      <c r="F29" s="43"/>
      <c r="G29" s="108"/>
      <c r="H29" s="108"/>
      <c r="J29" s="31"/>
    </row>
    <row r="30" spans="1:30" ht="12" customHeight="1" x14ac:dyDescent="0.15">
      <c r="A30" s="106"/>
      <c r="B30" s="39" t="str">
        <f>IF($F$7="","",IF(B29="","",$F$7))</f>
        <v/>
      </c>
      <c r="C30" s="111"/>
      <c r="D30" s="111"/>
      <c r="E30" s="106"/>
      <c r="F30" s="40" t="str">
        <f>IF($F$7="","",IF(F29="","",$F$7))</f>
        <v/>
      </c>
      <c r="G30" s="111"/>
      <c r="H30" s="111"/>
    </row>
    <row r="31" spans="1:30" ht="12" customHeight="1" x14ac:dyDescent="0.15">
      <c r="A31" s="104">
        <v>4</v>
      </c>
      <c r="B31" s="27"/>
      <c r="C31" s="107"/>
      <c r="D31" s="107"/>
      <c r="E31" s="104">
        <v>12</v>
      </c>
      <c r="F31" s="28"/>
      <c r="G31" s="107"/>
      <c r="H31" s="107"/>
    </row>
    <row r="32" spans="1:30" ht="21" customHeight="1" x14ac:dyDescent="0.15">
      <c r="A32" s="105"/>
      <c r="B32" s="41"/>
      <c r="C32" s="108"/>
      <c r="D32" s="108"/>
      <c r="E32" s="105"/>
      <c r="F32" s="43"/>
      <c r="G32" s="108"/>
      <c r="H32" s="108"/>
      <c r="J32" s="31"/>
    </row>
    <row r="33" spans="1:10" ht="12" customHeight="1" x14ac:dyDescent="0.15">
      <c r="A33" s="105"/>
      <c r="B33" s="37" t="str">
        <f>IF($F$7="","",IF(B32="","",$F$7))</f>
        <v/>
      </c>
      <c r="C33" s="109"/>
      <c r="D33" s="109"/>
      <c r="E33" s="105"/>
      <c r="F33" s="38" t="str">
        <f>IF($F$7="","",IF(F32="","",$F$7))</f>
        <v/>
      </c>
      <c r="G33" s="109"/>
      <c r="H33" s="109"/>
    </row>
    <row r="34" spans="1:10" ht="12" customHeight="1" x14ac:dyDescent="0.15">
      <c r="A34" s="105"/>
      <c r="B34" s="30"/>
      <c r="C34" s="110"/>
      <c r="D34" s="110"/>
      <c r="E34" s="105"/>
      <c r="F34" s="29"/>
      <c r="G34" s="110"/>
      <c r="H34" s="110"/>
    </row>
    <row r="35" spans="1:10" ht="21" customHeight="1" x14ac:dyDescent="0.15">
      <c r="A35" s="105"/>
      <c r="B35" s="42"/>
      <c r="C35" s="108"/>
      <c r="D35" s="108"/>
      <c r="E35" s="105"/>
      <c r="F35" s="43"/>
      <c r="G35" s="108"/>
      <c r="H35" s="108"/>
      <c r="J35" s="31"/>
    </row>
    <row r="36" spans="1:10" ht="12" customHeight="1" x14ac:dyDescent="0.15">
      <c r="A36" s="106"/>
      <c r="B36" s="39" t="str">
        <f>IF($F$7="","",IF(B35="","",$F$7))</f>
        <v/>
      </c>
      <c r="C36" s="111"/>
      <c r="D36" s="111"/>
      <c r="E36" s="106"/>
      <c r="F36" s="40" t="str">
        <f>IF($F$7="","",IF(F35="","",$F$7))</f>
        <v/>
      </c>
      <c r="G36" s="111"/>
      <c r="H36" s="111"/>
    </row>
    <row r="37" spans="1:10" ht="12" customHeight="1" x14ac:dyDescent="0.15">
      <c r="A37" s="104">
        <v>5</v>
      </c>
      <c r="B37" s="27"/>
      <c r="C37" s="107"/>
      <c r="D37" s="107"/>
      <c r="E37" s="104">
        <v>13</v>
      </c>
      <c r="F37" s="28"/>
      <c r="G37" s="107"/>
      <c r="H37" s="107"/>
    </row>
    <row r="38" spans="1:10" ht="21" customHeight="1" x14ac:dyDescent="0.15">
      <c r="A38" s="105"/>
      <c r="B38" s="41"/>
      <c r="C38" s="108"/>
      <c r="D38" s="108"/>
      <c r="E38" s="105"/>
      <c r="F38" s="43"/>
      <c r="G38" s="108"/>
      <c r="H38" s="108"/>
      <c r="J38" s="31"/>
    </row>
    <row r="39" spans="1:10" ht="12" customHeight="1" x14ac:dyDescent="0.15">
      <c r="A39" s="105"/>
      <c r="B39" s="37" t="str">
        <f>IF($F$7="","",IF(B38="","",$F$7))</f>
        <v/>
      </c>
      <c r="C39" s="109"/>
      <c r="D39" s="109"/>
      <c r="E39" s="105"/>
      <c r="F39" s="38" t="str">
        <f>IF($F$7="","",IF(F38="","",$F$7))</f>
        <v/>
      </c>
      <c r="G39" s="109"/>
      <c r="H39" s="109"/>
    </row>
    <row r="40" spans="1:10" ht="12" customHeight="1" x14ac:dyDescent="0.15">
      <c r="A40" s="105"/>
      <c r="B40" s="30"/>
      <c r="C40" s="110"/>
      <c r="D40" s="110"/>
      <c r="E40" s="105"/>
      <c r="F40" s="29"/>
      <c r="G40" s="110"/>
      <c r="H40" s="110"/>
    </row>
    <row r="41" spans="1:10" ht="21" customHeight="1" x14ac:dyDescent="0.15">
      <c r="A41" s="105"/>
      <c r="B41" s="42"/>
      <c r="C41" s="108"/>
      <c r="D41" s="108"/>
      <c r="E41" s="105"/>
      <c r="F41" s="43"/>
      <c r="G41" s="108"/>
      <c r="H41" s="108"/>
      <c r="J41" s="31"/>
    </row>
    <row r="42" spans="1:10" ht="12" customHeight="1" x14ac:dyDescent="0.15">
      <c r="A42" s="106"/>
      <c r="B42" s="39" t="str">
        <f>IF($F$7="","",IF(B41="","",$F$7))</f>
        <v/>
      </c>
      <c r="C42" s="111"/>
      <c r="D42" s="111"/>
      <c r="E42" s="106"/>
      <c r="F42" s="40" t="str">
        <f>IF($F$7="","",IF(F41="","",$F$7))</f>
        <v/>
      </c>
      <c r="G42" s="111"/>
      <c r="H42" s="111"/>
    </row>
    <row r="43" spans="1:10" ht="12" customHeight="1" x14ac:dyDescent="0.15">
      <c r="A43" s="104">
        <v>6</v>
      </c>
      <c r="B43" s="27"/>
      <c r="C43" s="107"/>
      <c r="D43" s="107"/>
      <c r="E43" s="104">
        <v>14</v>
      </c>
      <c r="F43" s="28"/>
      <c r="G43" s="107"/>
      <c r="H43" s="107"/>
    </row>
    <row r="44" spans="1:10" ht="21" customHeight="1" x14ac:dyDescent="0.15">
      <c r="A44" s="105"/>
      <c r="B44" s="41"/>
      <c r="C44" s="108"/>
      <c r="D44" s="108"/>
      <c r="E44" s="105"/>
      <c r="F44" s="43"/>
      <c r="G44" s="108"/>
      <c r="H44" s="108"/>
      <c r="J44" s="31"/>
    </row>
    <row r="45" spans="1:10" ht="12" customHeight="1" x14ac:dyDescent="0.15">
      <c r="A45" s="105"/>
      <c r="B45" s="37" t="str">
        <f>IF($F$7="","",IF(B44="","",$F$7))</f>
        <v/>
      </c>
      <c r="C45" s="109"/>
      <c r="D45" s="109"/>
      <c r="E45" s="105"/>
      <c r="F45" s="38" t="str">
        <f>IF($F$7="","",IF(F44="","",$F$7))</f>
        <v/>
      </c>
      <c r="G45" s="109"/>
      <c r="H45" s="109"/>
    </row>
    <row r="46" spans="1:10" ht="12" customHeight="1" x14ac:dyDescent="0.15">
      <c r="A46" s="105"/>
      <c r="B46" s="30"/>
      <c r="C46" s="110"/>
      <c r="D46" s="110"/>
      <c r="E46" s="105"/>
      <c r="F46" s="29"/>
      <c r="G46" s="110"/>
      <c r="H46" s="110"/>
    </row>
    <row r="47" spans="1:10" ht="21" customHeight="1" x14ac:dyDescent="0.15">
      <c r="A47" s="105"/>
      <c r="B47" s="42"/>
      <c r="C47" s="108"/>
      <c r="D47" s="108"/>
      <c r="E47" s="105"/>
      <c r="F47" s="43"/>
      <c r="G47" s="108"/>
      <c r="H47" s="108"/>
      <c r="J47" s="31"/>
    </row>
    <row r="48" spans="1:10" ht="12" customHeight="1" x14ac:dyDescent="0.15">
      <c r="A48" s="106"/>
      <c r="B48" s="39" t="str">
        <f>IF($F$7="","",IF(B47="","",$F$7))</f>
        <v/>
      </c>
      <c r="C48" s="111"/>
      <c r="D48" s="111"/>
      <c r="E48" s="106"/>
      <c r="F48" s="40" t="str">
        <f>IF($F$7="","",IF(F47="","",$F$7))</f>
        <v/>
      </c>
      <c r="G48" s="111"/>
      <c r="H48" s="111"/>
    </row>
    <row r="49" spans="1:10" ht="12" customHeight="1" x14ac:dyDescent="0.15">
      <c r="A49" s="104">
        <v>7</v>
      </c>
      <c r="B49" s="27"/>
      <c r="C49" s="107"/>
      <c r="D49" s="107"/>
      <c r="E49" s="104">
        <v>15</v>
      </c>
      <c r="F49" s="28"/>
      <c r="G49" s="107"/>
      <c r="H49" s="107"/>
    </row>
    <row r="50" spans="1:10" ht="21" customHeight="1" x14ac:dyDescent="0.15">
      <c r="A50" s="105"/>
      <c r="B50" s="41"/>
      <c r="C50" s="108"/>
      <c r="D50" s="108"/>
      <c r="E50" s="105"/>
      <c r="F50" s="43"/>
      <c r="G50" s="108"/>
      <c r="H50" s="108"/>
      <c r="J50" s="31"/>
    </row>
    <row r="51" spans="1:10" ht="12" customHeight="1" x14ac:dyDescent="0.15">
      <c r="A51" s="105"/>
      <c r="B51" s="37" t="str">
        <f>IF($F$7="","",IF(B50="","",$F$7))</f>
        <v/>
      </c>
      <c r="C51" s="109"/>
      <c r="D51" s="109"/>
      <c r="E51" s="105"/>
      <c r="F51" s="38" t="str">
        <f>IF($F$7="","",IF(F50="","",$F$7))</f>
        <v/>
      </c>
      <c r="G51" s="109"/>
      <c r="H51" s="109"/>
    </row>
    <row r="52" spans="1:10" ht="12" customHeight="1" x14ac:dyDescent="0.15">
      <c r="A52" s="105"/>
      <c r="B52" s="30"/>
      <c r="C52" s="110"/>
      <c r="D52" s="110"/>
      <c r="E52" s="105"/>
      <c r="F52" s="29"/>
      <c r="G52" s="110"/>
      <c r="H52" s="110"/>
    </row>
    <row r="53" spans="1:10" ht="21" customHeight="1" x14ac:dyDescent="0.15">
      <c r="A53" s="105"/>
      <c r="B53" s="42"/>
      <c r="C53" s="108"/>
      <c r="D53" s="108"/>
      <c r="E53" s="105"/>
      <c r="F53" s="43"/>
      <c r="G53" s="108"/>
      <c r="H53" s="108"/>
      <c r="J53" s="31"/>
    </row>
    <row r="54" spans="1:10" ht="12" customHeight="1" x14ac:dyDescent="0.15">
      <c r="A54" s="106"/>
      <c r="B54" s="39" t="str">
        <f>IF($F$7="","",IF(B53="","",$F$7))</f>
        <v/>
      </c>
      <c r="C54" s="111"/>
      <c r="D54" s="111"/>
      <c r="E54" s="106"/>
      <c r="F54" s="40" t="str">
        <f>IF($F$7="","",IF(F53="","",$F$7))</f>
        <v/>
      </c>
      <c r="G54" s="111"/>
      <c r="H54" s="111"/>
    </row>
    <row r="55" spans="1:10" ht="12" customHeight="1" x14ac:dyDescent="0.15">
      <c r="A55" s="104">
        <v>8</v>
      </c>
      <c r="B55" s="27"/>
      <c r="C55" s="107"/>
      <c r="D55" s="107"/>
      <c r="E55" s="104">
        <v>16</v>
      </c>
      <c r="F55" s="28"/>
      <c r="G55" s="107"/>
      <c r="H55" s="107"/>
    </row>
    <row r="56" spans="1:10" ht="21" customHeight="1" x14ac:dyDescent="0.15">
      <c r="A56" s="105"/>
      <c r="B56" s="41"/>
      <c r="C56" s="108"/>
      <c r="D56" s="108"/>
      <c r="E56" s="105"/>
      <c r="F56" s="43"/>
      <c r="G56" s="108"/>
      <c r="H56" s="108"/>
      <c r="J56" s="31"/>
    </row>
    <row r="57" spans="1:10" ht="12" customHeight="1" x14ac:dyDescent="0.15">
      <c r="A57" s="105"/>
      <c r="B57" s="37" t="str">
        <f>IF($F$7="","",IF(B56="","",$F$7))</f>
        <v/>
      </c>
      <c r="C57" s="109"/>
      <c r="D57" s="109"/>
      <c r="E57" s="105"/>
      <c r="F57" s="38" t="str">
        <f>IF($F$7="","",IF(F56="","",$F$7))</f>
        <v/>
      </c>
      <c r="G57" s="109"/>
      <c r="H57" s="109"/>
    </row>
    <row r="58" spans="1:10" ht="12" customHeight="1" x14ac:dyDescent="0.15">
      <c r="A58" s="105"/>
      <c r="B58" s="30"/>
      <c r="C58" s="110"/>
      <c r="D58" s="110"/>
      <c r="E58" s="105"/>
      <c r="F58" s="29"/>
      <c r="G58" s="110"/>
      <c r="H58" s="110"/>
    </row>
    <row r="59" spans="1:10" ht="21" customHeight="1" x14ac:dyDescent="0.15">
      <c r="A59" s="105"/>
      <c r="B59" s="42"/>
      <c r="C59" s="108"/>
      <c r="D59" s="108"/>
      <c r="E59" s="105"/>
      <c r="F59" s="43"/>
      <c r="G59" s="108"/>
      <c r="H59" s="108"/>
      <c r="J59" s="31"/>
    </row>
    <row r="60" spans="1:10" ht="12" customHeight="1" x14ac:dyDescent="0.15">
      <c r="A60" s="106"/>
      <c r="B60" s="39" t="str">
        <f>IF($F$7="","",IF(B59="","",$F$7))</f>
        <v/>
      </c>
      <c r="C60" s="111"/>
      <c r="D60" s="111"/>
      <c r="E60" s="106"/>
      <c r="F60" s="40" t="str">
        <f>IF($F$7="","",IF(F59="","",$F$7))</f>
        <v/>
      </c>
      <c r="G60" s="111"/>
      <c r="H60" s="111"/>
    </row>
  </sheetData>
  <mergeCells count="107">
    <mergeCell ref="B7:D7"/>
    <mergeCell ref="F7:H7"/>
    <mergeCell ref="AA7:AA8"/>
    <mergeCell ref="AC7:AC8"/>
    <mergeCell ref="B8:D8"/>
    <mergeCell ref="E8:F8"/>
    <mergeCell ref="A1:H1"/>
    <mergeCell ref="AA1:AA2"/>
    <mergeCell ref="AC1:AC2"/>
    <mergeCell ref="AA3:AA4"/>
    <mergeCell ref="AC3:AC4"/>
    <mergeCell ref="AA5:AA6"/>
    <mergeCell ref="AC5:AC6"/>
    <mergeCell ref="AA9:AA10"/>
    <mergeCell ref="AC9:AC10"/>
    <mergeCell ref="A10:A12"/>
    <mergeCell ref="C10:C12"/>
    <mergeCell ref="D10:D12"/>
    <mergeCell ref="E10:E12"/>
    <mergeCell ref="G10:G12"/>
    <mergeCell ref="H10:H12"/>
    <mergeCell ref="AA11:AA12"/>
    <mergeCell ref="AC11:AC12"/>
    <mergeCell ref="AA13:AA14"/>
    <mergeCell ref="AC13:AC14"/>
    <mergeCell ref="AA15:AA16"/>
    <mergeCell ref="AC15:AC16"/>
    <mergeCell ref="C16:C18"/>
    <mergeCell ref="D16:D18"/>
    <mergeCell ref="G16:G18"/>
    <mergeCell ref="H16:H18"/>
    <mergeCell ref="A13:A18"/>
    <mergeCell ref="C13:C15"/>
    <mergeCell ref="D13:D15"/>
    <mergeCell ref="E13:E18"/>
    <mergeCell ref="G13:G15"/>
    <mergeCell ref="H13:H15"/>
    <mergeCell ref="A19:A24"/>
    <mergeCell ref="C19:C21"/>
    <mergeCell ref="D19:D21"/>
    <mergeCell ref="E19:E24"/>
    <mergeCell ref="G19:G21"/>
    <mergeCell ref="H19:H21"/>
    <mergeCell ref="C22:C24"/>
    <mergeCell ref="D22:D24"/>
    <mergeCell ref="G22:G24"/>
    <mergeCell ref="H22:H24"/>
    <mergeCell ref="A25:A30"/>
    <mergeCell ref="C25:C27"/>
    <mergeCell ref="D25:D27"/>
    <mergeCell ref="E25:E30"/>
    <mergeCell ref="G25:G27"/>
    <mergeCell ref="H25:H27"/>
    <mergeCell ref="C28:C30"/>
    <mergeCell ref="D28:D30"/>
    <mergeCell ref="G28:G30"/>
    <mergeCell ref="H28:H30"/>
    <mergeCell ref="A31:A36"/>
    <mergeCell ref="C31:C33"/>
    <mergeCell ref="D31:D33"/>
    <mergeCell ref="E31:E36"/>
    <mergeCell ref="G31:G33"/>
    <mergeCell ref="H31:H33"/>
    <mergeCell ref="C34:C36"/>
    <mergeCell ref="D34:D36"/>
    <mergeCell ref="G34:G36"/>
    <mergeCell ref="H34:H36"/>
    <mergeCell ref="A37:A42"/>
    <mergeCell ref="C37:C39"/>
    <mergeCell ref="D37:D39"/>
    <mergeCell ref="E37:E42"/>
    <mergeCell ref="G37:G39"/>
    <mergeCell ref="H37:H39"/>
    <mergeCell ref="C40:C42"/>
    <mergeCell ref="D40:D42"/>
    <mergeCell ref="G40:G42"/>
    <mergeCell ref="H40:H42"/>
    <mergeCell ref="A43:A48"/>
    <mergeCell ref="C43:C45"/>
    <mergeCell ref="D43:D45"/>
    <mergeCell ref="E43:E48"/>
    <mergeCell ref="G43:G45"/>
    <mergeCell ref="H43:H45"/>
    <mergeCell ref="C46:C48"/>
    <mergeCell ref="D46:D48"/>
    <mergeCell ref="G46:G48"/>
    <mergeCell ref="H46:H48"/>
    <mergeCell ref="A49:A54"/>
    <mergeCell ref="C49:C51"/>
    <mergeCell ref="D49:D51"/>
    <mergeCell ref="E49:E54"/>
    <mergeCell ref="G49:G51"/>
    <mergeCell ref="H49:H51"/>
    <mergeCell ref="C52:C54"/>
    <mergeCell ref="D52:D54"/>
    <mergeCell ref="G52:G54"/>
    <mergeCell ref="H52:H54"/>
    <mergeCell ref="A55:A60"/>
    <mergeCell ref="C55:C57"/>
    <mergeCell ref="D55:D57"/>
    <mergeCell ref="E55:E60"/>
    <mergeCell ref="G55:G57"/>
    <mergeCell ref="H55:H57"/>
    <mergeCell ref="C58:C60"/>
    <mergeCell ref="D58:D60"/>
    <mergeCell ref="G58:G60"/>
    <mergeCell ref="H58:H60"/>
  </mergeCells>
  <phoneticPr fontId="28"/>
  <dataValidations count="2">
    <dataValidation type="list" allowBlank="1" showInputMessage="1" showErrorMessage="1" sqref="H13:H60 D13:D60" xr:uid="{00000000-0002-0000-0800-000000000000}">
      <formula1>"3,2,1"</formula1>
    </dataValidation>
    <dataValidation type="list" allowBlank="1" showInputMessage="1" showErrorMessage="1" sqref="G8" xr:uid="{00000000-0002-0000-0800-000001000000}">
      <formula1>"1,2,3,4,5,6"</formula1>
    </dataValidation>
  </dataValidations>
  <pageMargins left="0.74803149606299213" right="0.70866141732283472" top="0.27559055118110237" bottom="0.15748031496062992" header="0.11811023622047245" footer="0.11811023622047245"/>
  <pageSetup paperSize="9" orientation="portrait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エントリー</vt:lpstr>
      <vt:lpstr>要項</vt:lpstr>
      <vt:lpstr>集計表</vt:lpstr>
      <vt:lpstr>A(小5･6男）複</vt:lpstr>
      <vt:lpstr>B(小5･6女)複</vt:lpstr>
      <vt:lpstr>C(小4男)複</vt:lpstr>
      <vt:lpstr>D(小4女)複</vt:lpstr>
      <vt:lpstr>E(小3男)複</vt:lpstr>
      <vt:lpstr>F(小3女)複</vt:lpstr>
      <vt:lpstr>'A(小5･6男）複'!Print_Area</vt:lpstr>
      <vt:lpstr>'B(小5･6女)複'!Print_Area</vt:lpstr>
      <vt:lpstr>'C(小4男)複'!Print_Area</vt:lpstr>
      <vt:lpstr>'D(小4女)複'!Print_Area</vt:lpstr>
      <vt:lpstr>'E(小3男)複'!Print_Area</vt:lpstr>
      <vt:lpstr>'F(小3女)複'!Print_Area</vt:lpstr>
      <vt:lpstr>集計表!Print_Area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谷島　洋</dc:creator>
  <cp:lastModifiedBy>省吾 高木</cp:lastModifiedBy>
  <cp:revision>0</cp:revision>
  <cp:lastPrinted>2022-01-09T16:30:38Z</cp:lastPrinted>
  <dcterms:created xsi:type="dcterms:W3CDTF">1601-01-01T00:00:00Z</dcterms:created>
  <dcterms:modified xsi:type="dcterms:W3CDTF">2026-01-17T08:06:37Z</dcterms:modified>
</cp:coreProperties>
</file>